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13" activeTab="0"/>
  </bookViews>
  <sheets>
    <sheet name="Hoja2" sheetId="1" r:id="rId1"/>
  </sheets>
  <definedNames>
    <definedName name="_xlnm.Print_Area" localSheetId="0">'Hoja2'!$A$1:$AH$163</definedName>
    <definedName name="Excel_BuiltIn_Print_Area" localSheetId="0">'Hoja2'!$A$2:$AH$163</definedName>
  </definedNames>
  <calcPr fullCalcOnLoad="1"/>
</workbook>
</file>

<file path=xl/sharedStrings.xml><?xml version="1.0" encoding="utf-8"?>
<sst xmlns="http://schemas.openxmlformats.org/spreadsheetml/2006/main" count="151" uniqueCount="141">
  <si>
    <t>87-a SAT-KONGRESO</t>
  </si>
  <si>
    <t>Civitanoj loke konstruas ontecon</t>
  </si>
  <si>
    <t>DINANO (Francio)  9a-16a de aŭgusto 2014</t>
  </si>
  <si>
    <t>Antaŭkongreso      7a–8a  de aŭgusto 2014</t>
  </si>
  <si>
    <t>ALIĜILO kompleta</t>
  </si>
  <si>
    <t>Persona nomo</t>
  </si>
  <si>
    <t>Familia nomo</t>
  </si>
  <si>
    <t>Plena adreso (strato, poŝtkodo, urbo, lando, …)</t>
  </si>
  <si>
    <t>Telefonnumero(j)</t>
  </si>
  <si>
    <t>Retadreso</t>
  </si>
  <si>
    <t>SAT-Matrikulo</t>
  </si>
  <si>
    <r>
      <t xml:space="preserve">A - Manĝi kaj tranoktadi 
</t>
    </r>
    <r>
      <rPr>
        <i/>
        <sz val="12"/>
        <rFont val="Arial"/>
        <family val="2"/>
      </rPr>
      <t>(Nur se vi ne jam plenigis tiun parton aŭ deziras modifi informojn) :</t>
    </r>
  </si>
  <si>
    <t>Vegetarano</t>
  </si>
  <si>
    <t>Ĉiomanĝanto</t>
  </si>
  <si>
    <t>Memzorganto</t>
  </si>
  <si>
    <t>Aliaj dietaj preferoj</t>
  </si>
  <si>
    <t>Apartaj bezonoj</t>
  </si>
  <si>
    <t xml:space="preserve">Ĉu vi konsentas aperigon en la Kongreslibro de via adreso </t>
  </si>
  <si>
    <t>de via retadreso?</t>
  </si>
  <si>
    <t>Partoprentempo:</t>
  </si>
  <si>
    <t>Alvendato</t>
  </si>
  <si>
    <t>/</t>
  </si>
  <si>
    <t>Forirdato</t>
  </si>
  <si>
    <t>Mi planas alveni per</t>
  </si>
  <si>
    <t>Mi planas forveturi per</t>
  </si>
  <si>
    <t>Deziras partopreni en infankongreso en Greziljono</t>
  </si>
  <si>
    <r>
      <t xml:space="preserve">MENDILO </t>
    </r>
    <r>
      <rPr>
        <b/>
        <vertAlign val="superscript"/>
        <sz val="14"/>
        <rFont val="Arial"/>
        <family val="2"/>
      </rPr>
      <t>(2)</t>
    </r>
  </si>
  <si>
    <t>Matenmanĝo</t>
  </si>
  <si>
    <t>Tagmanĝo</t>
  </si>
  <si>
    <t>Vespermanĝo</t>
  </si>
  <si>
    <r>
      <t>Tranoktado</t>
    </r>
    <r>
      <rPr>
        <b/>
        <vertAlign val="superscript"/>
        <sz val="11"/>
        <rFont val="Arial"/>
        <family val="2"/>
      </rPr>
      <t xml:space="preserve"> (3)</t>
    </r>
  </si>
  <si>
    <r>
      <t xml:space="preserve">2 </t>
    </r>
    <r>
      <rPr>
        <b/>
        <vertAlign val="superscript"/>
        <sz val="11"/>
        <rFont val="Arial"/>
        <family val="2"/>
      </rPr>
      <t>(4)</t>
    </r>
  </si>
  <si>
    <t>PREZOJ</t>
  </si>
  <si>
    <t>Merkredo 6.08</t>
  </si>
  <si>
    <t>Ĵaŭdo 7.08</t>
  </si>
  <si>
    <t>Vendredo 8.08</t>
  </si>
  <si>
    <t>Sabato 9.08</t>
  </si>
  <si>
    <t>Sabato 9.09</t>
  </si>
  <si>
    <t>Sabato 9.10</t>
  </si>
  <si>
    <t>Sabato 9.11</t>
  </si>
  <si>
    <t>Sabato 9.12</t>
  </si>
  <si>
    <r>
      <t>Dimanĉo</t>
    </r>
    <r>
      <rPr>
        <b/>
        <i/>
        <sz val="10"/>
        <color indexed="54"/>
        <rFont val="Times New Roman"/>
        <family val="1"/>
      </rPr>
      <t xml:space="preserve"> </t>
    </r>
    <r>
      <rPr>
        <b/>
        <sz val="10"/>
        <rFont val="Arial"/>
        <family val="2"/>
      </rPr>
      <t>10.08</t>
    </r>
  </si>
  <si>
    <r>
      <t>Lundo</t>
    </r>
    <r>
      <rPr>
        <b/>
        <i/>
        <sz val="10"/>
        <color indexed="54"/>
        <rFont val="Times New Roman"/>
        <family val="1"/>
      </rPr>
      <t xml:space="preserve"> </t>
    </r>
    <r>
      <rPr>
        <b/>
        <sz val="10"/>
        <rFont val="Arial"/>
        <family val="2"/>
      </rPr>
      <t>11.08</t>
    </r>
  </si>
  <si>
    <r>
      <t>Mardo</t>
    </r>
    <r>
      <rPr>
        <b/>
        <i/>
        <sz val="10"/>
        <color indexed="54"/>
        <rFont val="Times New Roman"/>
        <family val="1"/>
      </rPr>
      <t xml:space="preserve"> </t>
    </r>
    <r>
      <rPr>
        <b/>
        <sz val="10"/>
        <rFont val="Arial"/>
        <family val="2"/>
      </rPr>
      <t>12.08</t>
    </r>
  </si>
  <si>
    <t>Merkredo 13.08</t>
  </si>
  <si>
    <r>
      <t>Ĵaŭdo</t>
    </r>
    <r>
      <rPr>
        <b/>
        <i/>
        <sz val="10"/>
        <color indexed="54"/>
        <rFont val="Times New Roman"/>
        <family val="1"/>
      </rPr>
      <t xml:space="preserve"> </t>
    </r>
    <r>
      <rPr>
        <b/>
        <sz val="10"/>
        <rFont val="Arial"/>
        <family val="2"/>
      </rPr>
      <t>14.08</t>
    </r>
  </si>
  <si>
    <t>Vendredo 15.08</t>
  </si>
  <si>
    <t>Sabato 16.08</t>
  </si>
  <si>
    <t>Ne provizita</t>
  </si>
  <si>
    <t>Kvantoj</t>
  </si>
  <si>
    <t>SUMOJ (€)</t>
  </si>
  <si>
    <r>
      <t xml:space="preserve">B – Ekskursoj </t>
    </r>
    <r>
      <rPr>
        <b/>
        <vertAlign val="superscript"/>
        <sz val="14"/>
        <color indexed="8"/>
        <rFont val="Arial"/>
        <family val="2"/>
      </rPr>
      <t>(2)</t>
    </r>
  </si>
  <si>
    <t>Rimarkoj</t>
  </si>
  <si>
    <t>Prezoj</t>
  </si>
  <si>
    <t>Mendoj</t>
  </si>
  <si>
    <t>Monteto Saint Michel</t>
  </si>
  <si>
    <r>
      <t>1a ebleco</t>
    </r>
    <r>
      <rPr>
        <sz val="10"/>
        <rFont val="Arial"/>
        <family val="2"/>
      </rPr>
      <t xml:space="preserve"> : Malfacila; suprenirado en insulo
Piedirado &gt; 2 h
Suplemento por enirbileto al monaĵejo (9€)
</t>
    </r>
    <r>
      <rPr>
        <b/>
        <sz val="10"/>
        <rFont val="Arial"/>
        <family val="2"/>
      </rPr>
      <t>2a ebleco</t>
    </r>
    <r>
      <rPr>
        <sz val="10"/>
        <rFont val="Arial"/>
        <family val="2"/>
      </rPr>
      <t xml:space="preserve"> : Facila; Vizitado de la golfeto kaj la nova baraĝo ĉe la rivero Couesnon per buso kaj mallongaj piediradoj</t>
    </r>
  </si>
  <si>
    <t>Kabo Frehel kaj 
Fuorto La Latte</t>
  </si>
  <si>
    <t xml:space="preserve">Lumturo : Malfacila; ŝtuparo
Fuorto : Mezfacila; Piedirado : 1 h </t>
  </si>
  <si>
    <t>La muelejo de Prat</t>
  </si>
  <si>
    <t>Facila;  Piedirado : 30'</t>
  </si>
  <si>
    <t>Dinan : remparoj</t>
  </si>
  <si>
    <t>Mezfacila;  Piedirado : 2h kun kelkaj ŝtupoj</t>
  </si>
  <si>
    <t>Mezepoka urbocentro de Dinan</t>
  </si>
  <si>
    <t>Mezfacila;  Piedirado : 3h kun supreniradoj</t>
  </si>
  <si>
    <t>La ŝtonmineja asocio kaj Ville Heleuc</t>
  </si>
  <si>
    <t>La urbeto Léhon</t>
  </si>
  <si>
    <t>Mezfacila;  Piedirado : 30'</t>
  </si>
  <si>
    <t xml:space="preserve">La cidra muzeo </t>
  </si>
  <si>
    <t>Facila</t>
  </si>
  <si>
    <t xml:space="preserve">Saint Malo kaj Cancale </t>
  </si>
  <si>
    <t>Malfacila;  Piedirado : 3h kun ŝtuparoj</t>
  </si>
  <si>
    <t>SUMO (€)</t>
  </si>
  <si>
    <t>Mi mendas glumarkojn po 0,50€</t>
  </si>
  <si>
    <t>Kvanto</t>
  </si>
  <si>
    <r>
      <t>Kongresa kotizo</t>
    </r>
    <r>
      <rPr>
        <vertAlign val="superscript"/>
        <sz val="12"/>
        <rFont val="Arial"/>
        <family val="2"/>
      </rPr>
      <t xml:space="preserve"> (6)</t>
    </r>
  </si>
  <si>
    <t>Glumarkoj</t>
  </si>
  <si>
    <t>+</t>
  </si>
  <si>
    <t>Gastado</t>
  </si>
  <si>
    <r>
      <t>(4)</t>
    </r>
    <r>
      <rPr>
        <sz val="12"/>
        <rFont val="Arial"/>
        <family val="2"/>
      </rPr>
      <t xml:space="preserve"> eventuale, nomo de la dua parulo :</t>
    </r>
  </si>
  <si>
    <t>Ekskursoj</t>
  </si>
  <si>
    <t>Donaco</t>
  </si>
  <si>
    <t>Entute</t>
  </si>
  <si>
    <t>=</t>
  </si>
  <si>
    <r>
      <t>Minimuma antaŭpago</t>
    </r>
    <r>
      <rPr>
        <vertAlign val="superscript"/>
        <sz val="12"/>
        <color indexed="8"/>
        <rFont val="Arial"/>
        <family val="2"/>
      </rPr>
      <t xml:space="preserve"> (5)</t>
    </r>
  </si>
  <si>
    <t>Mi pagas</t>
  </si>
  <si>
    <t>Pagenda</t>
  </si>
  <si>
    <t>…/...</t>
  </si>
  <si>
    <r>
      <t xml:space="preserve">C – Helpoj 
</t>
    </r>
    <r>
      <rPr>
        <sz val="12"/>
        <rFont val="Arial"/>
        <family val="2"/>
      </rPr>
      <t xml:space="preserve">Se vi deziras, helpu al sukseso de la kongreso per viaj proponoj : </t>
    </r>
  </si>
  <si>
    <t>Preleg-temo</t>
  </si>
  <si>
    <t>Debato-temo</t>
  </si>
  <si>
    <t>Kultura programero</t>
  </si>
  <si>
    <t>Alitipa programero</t>
  </si>
  <si>
    <t>Diversaj surlokaj helpoj al OKK-skipo (libroservo, interpretado, purigado, …)</t>
  </si>
  <si>
    <t xml:space="preserve">D – Komentoj </t>
  </si>
  <si>
    <t>Ne hezitu aldoni komentojn, rimarkojn, apartajn petojn :</t>
  </si>
  <si>
    <t>KONDIĈOJ</t>
  </si>
  <si>
    <r>
      <t>(1)</t>
    </r>
    <r>
      <rPr>
        <sz val="12"/>
        <rFont val="Arial"/>
        <family val="2"/>
      </rPr>
      <t xml:space="preserve"> Por proponi rezolucion/diskuton kadre de la laborkunsidoj, bv turni vin al SAT. </t>
    </r>
  </si>
  <si>
    <t>Por peti fak-kunsidon, frakci-kunsidon aŭ soci-politikan forumon, bv turni vin al OKK.</t>
  </si>
  <si>
    <r>
      <t>(2)</t>
    </r>
    <r>
      <rPr>
        <sz val="12"/>
        <rFont val="Arial"/>
        <family val="2"/>
      </rPr>
      <t xml:space="preserve"> Gastado : Plenigu la taŭgajn ĉelojn per la cifero « 1 » ; aŭtomate kvanto kaj prezo kalkuliĝos.</t>
    </r>
  </si>
  <si>
    <r>
      <t>(3)</t>
    </r>
    <r>
      <rPr>
        <sz val="12"/>
        <rFont val="Arial"/>
        <family val="2"/>
      </rPr>
      <t xml:space="preserve"> Tranoktadoj : 1 : 1lita ĉambro ; 2 : duobla lito ; 3 : 3lita/4lita ĉambro ; 4: tendejo ĉe lokaj esperantistoj</t>
    </r>
  </si>
  <si>
    <t>Eblos tranoktadi per dormveturilo sur trankvila parkejo de la kongresejo</t>
  </si>
  <si>
    <r>
      <t>(4)</t>
    </r>
    <r>
      <rPr>
        <sz val="12"/>
        <rFont val="Arial"/>
        <family val="2"/>
      </rPr>
      <t xml:space="preserve"> Se vi mendas duoblan liton, la prezo je 25€ koncernas paron. Indiku nomon de eventuala dua parulo.</t>
    </r>
  </si>
  <si>
    <r>
      <t>(5)</t>
    </r>
    <r>
      <rPr>
        <sz val="12"/>
        <rFont val="Arial"/>
        <family val="2"/>
      </rPr>
      <t xml:space="preserve"> Minimuma antaŭpago estas 30 % de la tuta sumo.</t>
    </r>
  </si>
  <si>
    <r>
      <t>(6)</t>
    </r>
    <r>
      <rPr>
        <sz val="12"/>
        <rFont val="Arial"/>
        <family val="2"/>
      </rPr>
      <t xml:space="preserve"> Kongresa kotizo (€) :</t>
    </r>
  </si>
  <si>
    <t>Aliĝo antaŭ la dato:</t>
  </si>
  <si>
    <t>Poste</t>
  </si>
  <si>
    <t>SAT-membro</t>
  </si>
  <si>
    <t>SAT-paro (ambaŭ SAT-anoj)</t>
  </si>
  <si>
    <t>SAT-junulo (ĝis 25 jara)</t>
  </si>
  <si>
    <t>Nemembro de SAT</t>
  </si>
  <si>
    <t>Juna nemembro de SAT</t>
  </si>
  <si>
    <t>Notu</t>
  </si>
  <si>
    <t>Infanoj ĝis 15 jaroj ne pagas kotizon.</t>
  </si>
  <si>
    <t>La partoprenantoj el Ĉehio, Estonio, Hungario, Litovio, Latvio, Pollando, Slovakio kaj Slovenio ĝuas 30% rabaton.</t>
  </si>
  <si>
    <t xml:space="preserve">La partoprenantoj el Albanio, Bulgario, Rumanio, eksa Jugoslavio (krom Slovenio), eksa Sovetunio </t>
  </si>
  <si>
    <t>(krom Estonio,Litovio kaj Latvio) kaj ekster Eŭropo (krom Aŭstralio, Izraelo, Japanio, Kanado, Sud-Afriko</t>
  </si>
  <si>
    <t>kaj Usono) ĝuas 50% rabaton.</t>
  </si>
  <si>
    <t>Kongresaneco ne estas transdonebla al alia persono.</t>
  </si>
  <si>
    <t>La kotizo ne estas repagebla senkonsidere pro kia kaŭzo la aliĝinto ne povas partopreni la kongreson.</t>
  </si>
  <si>
    <t>La kotizo ne inkluzivas loĝadon, ekskursojn kaj aliajn aparte pagendajn aferojn, ankaŭ nenian asekuron.</t>
  </si>
  <si>
    <t>Aliĝilon kaj mendon de loĝado sen pago de la kotizo la OKK ne traktos.</t>
  </si>
  <si>
    <t>La mendiloj por loĝado kaj ekskursoj estos traktataj nur post ricevita 30% antaŭpago.</t>
  </si>
  <si>
    <t xml:space="preserve">Ĉiu mendo estas transdonebla al alia persono kun informo al OKK ĝis unu semajno antaŭ la kongreso. </t>
  </si>
  <si>
    <t>Okaze de kompleta nuligo de la mendo, la OKK retenos 10% de la koresponda sumo.</t>
  </si>
  <si>
    <t>Sciu ke kongresa helpofonduso eksistas por helpi senmonajn kongresontojn :</t>
  </si>
  <si>
    <t>Tial bonvolu kontakti la SAT-Plenum-Komitaton.</t>
  </si>
  <si>
    <t>PAGMANIEROJ</t>
  </si>
  <si>
    <t>Laŭplaĉe sendu vian pagon al SAT aŭ al la OKK</t>
  </si>
  <si>
    <r>
      <t xml:space="preserve">SAT </t>
    </r>
    <r>
      <rPr>
        <sz val="12"/>
        <rFont val="Arial"/>
        <family val="2"/>
      </rPr>
      <t>67, avenue Gambetta 75020 PARIS - FR</t>
    </r>
  </si>
  <si>
    <r>
      <t xml:space="preserve">Poŝtkonto </t>
    </r>
    <r>
      <rPr>
        <sz val="12"/>
        <rFont val="Arial"/>
        <family val="2"/>
      </rPr>
      <t xml:space="preserve">nº 1234-22 K, Paris; </t>
    </r>
    <r>
      <rPr>
        <b/>
        <sz val="12"/>
        <rFont val="Arial"/>
        <family val="2"/>
      </rPr>
      <t>IBAN</t>
    </r>
    <r>
      <rPr>
        <sz val="12"/>
        <rFont val="Arial"/>
        <family val="2"/>
      </rPr>
      <t xml:space="preserve">: FR41 2004 1000 0101 2342 2K02 064; </t>
    </r>
    <r>
      <rPr>
        <b/>
        <sz val="12"/>
        <rFont val="Arial"/>
        <family val="2"/>
      </rPr>
      <t>BIC</t>
    </r>
    <r>
      <rPr>
        <sz val="12"/>
        <rFont val="Arial"/>
        <family val="2"/>
      </rPr>
      <t>: PSSTFRPPPAR</t>
    </r>
  </si>
  <si>
    <r>
      <t>Konto de SAT ĉe UEA</t>
    </r>
    <r>
      <rPr>
        <sz val="12"/>
        <rFont val="Arial"/>
        <family val="2"/>
      </rPr>
      <t>: satx-s</t>
    </r>
  </si>
  <si>
    <r>
      <t xml:space="preserve">OKK : </t>
    </r>
    <r>
      <rPr>
        <sz val="12"/>
        <rFont val="Arial"/>
        <family val="2"/>
      </rPr>
      <t>Odile Lemarchand, La Ricollais, 22630 EVRAN - FR</t>
    </r>
  </si>
  <si>
    <t>ĉeko je la nomo : SAT-kongreso 2014</t>
  </si>
  <si>
    <r>
      <t>Bankokonto</t>
    </r>
    <r>
      <rPr>
        <sz val="12"/>
        <rFont val="Arial"/>
        <family val="2"/>
      </rPr>
      <t> : SAT-kongreso 2014, CMB n° 00200719841</t>
    </r>
  </si>
  <si>
    <r>
      <t>IBAN</t>
    </r>
    <r>
      <rPr>
        <sz val="12"/>
        <rFont val="Arial"/>
        <family val="2"/>
      </rPr>
      <t xml:space="preserve"> FR76 1558 9228 7600 2007 1984 103  </t>
    </r>
  </si>
  <si>
    <r>
      <t>BIC</t>
    </r>
    <r>
      <rPr>
        <sz val="12"/>
        <rFont val="Arial"/>
        <family val="2"/>
      </rPr>
      <t> : CMBRFR2BARK</t>
    </r>
  </si>
  <si>
    <t>Nepre sendu la plenigitan aliĝilon al la OKK kaj indiku kiel vi pagis</t>
  </si>
  <si>
    <t>Vi povas rilati kun la OKK por aliaj informoj :</t>
  </si>
  <si>
    <t>Retpoŝte : satdinan2014@gmail.com</t>
  </si>
  <si>
    <r>
      <t>Telefone</t>
    </r>
    <r>
      <rPr>
        <sz val="12"/>
        <rFont val="Arial"/>
        <family val="2"/>
      </rPr>
      <t xml:space="preserve"> al Franjo :</t>
    </r>
    <r>
      <rPr>
        <sz val="12"/>
        <rFont val="Times New Roman"/>
        <family val="1"/>
      </rPr>
      <t xml:space="preserve">(+33) (0)6 76 27 51 78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</si>
</sst>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#,##0\ [$€-40C];[RED]\-#,##0\ [$€-40C]"/>
    <numFmt numFmtId="167" formatCode="#,##0.00\ [$€-C0A];\-#,##0.00\ [$€-C0A]"/>
    <numFmt numFmtId="168" formatCode="#,##0.00\ [$€-40C];[RED]\-#,##0.00\ [$€-40C]"/>
    <numFmt numFmtId="169" formatCode="#,##0.00\ [$€-C0A];[RED]\-#,##0.00\ [$€-C0A]"/>
    <numFmt numFmtId="170" formatCode="DD/MM/YY"/>
  </numFmts>
  <fonts count="26"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40"/>
      <color indexed="17"/>
      <name val="Arial"/>
      <family val="2"/>
    </font>
    <font>
      <b/>
      <sz val="24"/>
      <color indexed="17"/>
      <name val="Arial"/>
      <family val="2"/>
    </font>
    <font>
      <b/>
      <sz val="20"/>
      <name val="Arial"/>
      <family val="2"/>
    </font>
    <font>
      <b/>
      <sz val="40"/>
      <name val="Arial"/>
      <family val="2"/>
    </font>
    <font>
      <sz val="12"/>
      <color indexed="8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vertAlign val="superscript"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54"/>
      <name val="Times New Roman"/>
      <family val="1"/>
    </font>
    <font>
      <b/>
      <i/>
      <sz val="10"/>
      <name val="Arial"/>
      <family val="2"/>
    </font>
    <font>
      <b/>
      <vertAlign val="superscript"/>
      <sz val="14"/>
      <color indexed="8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8"/>
      <name val="Arial"/>
      <family val="2"/>
    </font>
    <font>
      <u val="single"/>
      <sz val="12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12"/>
      <name val="Arial"/>
      <family val="2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0" applyFont="1" applyBorder="1" applyAlignment="1">
      <alignment horizontal="right"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/>
    </xf>
    <xf numFmtId="164" fontId="1" fillId="2" borderId="1" xfId="0" applyFont="1" applyFill="1" applyBorder="1" applyAlignment="1" applyProtection="1">
      <alignment/>
      <protection locked="0"/>
    </xf>
    <xf numFmtId="164" fontId="8" fillId="0" borderId="0" xfId="0" applyFont="1" applyBorder="1" applyAlignment="1">
      <alignment/>
    </xf>
    <xf numFmtId="165" fontId="0" fillId="0" borderId="0" xfId="0" applyNumberFormat="1" applyAlignment="1">
      <alignment/>
    </xf>
    <xf numFmtId="164" fontId="9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 horizontal="center"/>
    </xf>
    <xf numFmtId="164" fontId="10" fillId="2" borderId="2" xfId="0" applyFont="1" applyFill="1" applyBorder="1" applyAlignment="1" applyProtection="1">
      <alignment horizontal="center" vertical="center" wrapText="1"/>
      <protection locked="0"/>
    </xf>
    <xf numFmtId="164" fontId="3" fillId="0" borderId="3" xfId="0" applyFont="1" applyBorder="1" applyAlignment="1">
      <alignment horizontal="center" vertical="center"/>
    </xf>
    <xf numFmtId="164" fontId="12" fillId="0" borderId="4" xfId="0" applyFont="1" applyBorder="1" applyAlignment="1">
      <alignment horizontal="center" vertical="center" wrapText="1"/>
    </xf>
    <xf numFmtId="164" fontId="12" fillId="0" borderId="5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14" fillId="0" borderId="0" xfId="0" applyFont="1" applyAlignment="1">
      <alignment/>
    </xf>
    <xf numFmtId="165" fontId="14" fillId="0" borderId="0" xfId="0" applyNumberFormat="1" applyFont="1" applyAlignment="1">
      <alignment/>
    </xf>
    <xf numFmtId="164" fontId="12" fillId="0" borderId="2" xfId="0" applyFont="1" applyBorder="1" applyAlignment="1">
      <alignment horizontal="center" vertical="center" wrapText="1"/>
    </xf>
    <xf numFmtId="164" fontId="12" fillId="0" borderId="6" xfId="0" applyFont="1" applyBorder="1" applyAlignment="1">
      <alignment horizontal="center" vertical="center" wrapText="1"/>
    </xf>
    <xf numFmtId="164" fontId="15" fillId="0" borderId="7" xfId="0" applyFont="1" applyBorder="1" applyAlignment="1">
      <alignment horizontal="right" vertical="center"/>
    </xf>
    <xf numFmtId="166" fontId="3" fillId="0" borderId="8" xfId="0" applyNumberFormat="1" applyFont="1" applyBorder="1" applyAlignment="1">
      <alignment horizontal="center" vertical="center" wrapText="1"/>
    </xf>
    <xf numFmtId="166" fontId="3" fillId="0" borderId="9" xfId="0" applyNumberFormat="1" applyFont="1" applyBorder="1" applyAlignment="1">
      <alignment horizontal="center" vertical="center" wrapText="1"/>
    </xf>
    <xf numFmtId="164" fontId="15" fillId="0" borderId="2" xfId="0" applyFont="1" applyBorder="1" applyAlignment="1">
      <alignment horizontal="left" vertical="center"/>
    </xf>
    <xf numFmtId="164" fontId="3" fillId="2" borderId="2" xfId="0" applyFont="1" applyFill="1" applyBorder="1" applyAlignment="1" applyProtection="1">
      <alignment horizontal="center" vertical="center" wrapText="1"/>
      <protection locked="0"/>
    </xf>
    <xf numFmtId="164" fontId="17" fillId="3" borderId="2" xfId="0" applyFont="1" applyFill="1" applyBorder="1" applyAlignment="1" applyProtection="1">
      <alignment horizontal="center" vertical="center" wrapText="1"/>
      <protection/>
    </xf>
    <xf numFmtId="164" fontId="15" fillId="0" borderId="10" xfId="0" applyFont="1" applyBorder="1" applyAlignment="1">
      <alignment horizontal="right" vertical="center"/>
    </xf>
    <xf numFmtId="164" fontId="3" fillId="4" borderId="4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center" vertical="center" wrapText="1"/>
    </xf>
    <xf numFmtId="166" fontId="3" fillId="4" borderId="8" xfId="0" applyNumberFormat="1" applyFont="1" applyFill="1" applyBorder="1" applyAlignment="1">
      <alignment horizontal="center" vertical="center" wrapText="1"/>
    </xf>
    <xf numFmtId="166" fontId="3" fillId="4" borderId="9" xfId="0" applyNumberFormat="1" applyFont="1" applyFill="1" applyBorder="1" applyAlignment="1">
      <alignment horizontal="center" vertical="center" wrapText="1"/>
    </xf>
    <xf numFmtId="164" fontId="14" fillId="0" borderId="2" xfId="0" applyFont="1" applyBorder="1" applyAlignment="1">
      <alignment horizontal="center" vertical="center"/>
    </xf>
    <xf numFmtId="164" fontId="14" fillId="0" borderId="7" xfId="0" applyFont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/>
    </xf>
    <xf numFmtId="164" fontId="15" fillId="0" borderId="2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 wrapText="1"/>
    </xf>
    <xf numFmtId="164" fontId="15" fillId="0" borderId="2" xfId="0" applyFont="1" applyBorder="1" applyAlignment="1">
      <alignment horizontal="left" vertical="center" wrapText="1"/>
    </xf>
    <xf numFmtId="166" fontId="1" fillId="0" borderId="2" xfId="0" applyNumberFormat="1" applyFont="1" applyBorder="1" applyAlignment="1">
      <alignment horizontal="center" vertical="center"/>
    </xf>
    <xf numFmtId="164" fontId="0" fillId="0" borderId="2" xfId="0" applyFont="1" applyBorder="1" applyAlignment="1">
      <alignment horizontal="left" vertical="center" wrapText="1"/>
    </xf>
    <xf numFmtId="164" fontId="15" fillId="0" borderId="7" xfId="0" applyFont="1" applyBorder="1" applyAlignment="1">
      <alignment horizontal="center" vertical="center"/>
    </xf>
    <xf numFmtId="164" fontId="1" fillId="0" borderId="0" xfId="0" applyFont="1" applyBorder="1" applyAlignment="1">
      <alignment horizontal="left" vertical="center"/>
    </xf>
    <xf numFmtId="166" fontId="1" fillId="2" borderId="1" xfId="0" applyNumberFormat="1" applyFont="1" applyFill="1" applyBorder="1" applyAlignment="1" applyProtection="1">
      <alignment/>
      <protection locked="0"/>
    </xf>
    <xf numFmtId="167" fontId="1" fillId="0" borderId="0" xfId="0" applyNumberFormat="1" applyFont="1" applyBorder="1" applyAlignment="1">
      <alignment/>
    </xf>
    <xf numFmtId="164" fontId="0" fillId="0" borderId="0" xfId="0" applyFont="1" applyAlignment="1">
      <alignment horizontal="center"/>
    </xf>
    <xf numFmtId="168" fontId="1" fillId="4" borderId="1" xfId="0" applyNumberFormat="1" applyFont="1" applyFill="1" applyBorder="1" applyAlignment="1">
      <alignment/>
    </xf>
    <xf numFmtId="166" fontId="1" fillId="4" borderId="1" xfId="0" applyNumberFormat="1" applyFont="1" applyFill="1" applyBorder="1" applyAlignment="1">
      <alignment/>
    </xf>
    <xf numFmtId="164" fontId="19" fillId="0" borderId="0" xfId="0" applyFont="1" applyBorder="1" applyAlignment="1">
      <alignment horizontal="center" vertical="center"/>
    </xf>
    <xf numFmtId="164" fontId="1" fillId="2" borderId="2" xfId="0" applyFont="1" applyFill="1" applyBorder="1" applyAlignment="1" applyProtection="1">
      <alignment horizontal="center" vertical="center"/>
      <protection locked="0"/>
    </xf>
    <xf numFmtId="164" fontId="14" fillId="0" borderId="0" xfId="0" applyFont="1" applyBorder="1" applyAlignment="1">
      <alignment horizontal="left" vertical="center"/>
    </xf>
    <xf numFmtId="164" fontId="15" fillId="0" borderId="0" xfId="0" applyFont="1" applyAlignment="1">
      <alignment horizontal="center"/>
    </xf>
    <xf numFmtId="168" fontId="14" fillId="4" borderId="1" xfId="0" applyNumberFormat="1" applyFont="1" applyFill="1" applyBorder="1" applyAlignment="1">
      <alignment/>
    </xf>
    <xf numFmtId="164" fontId="3" fillId="0" borderId="0" xfId="0" applyFont="1" applyBorder="1" applyAlignment="1">
      <alignment horizontal="left" vertical="center"/>
    </xf>
    <xf numFmtId="164" fontId="3" fillId="0" borderId="0" xfId="0" applyFont="1" applyAlignment="1">
      <alignment/>
    </xf>
    <xf numFmtId="168" fontId="3" fillId="2" borderId="1" xfId="0" applyNumberFormat="1" applyFont="1" applyFill="1" applyBorder="1" applyAlignment="1" applyProtection="1">
      <alignment/>
      <protection locked="0"/>
    </xf>
    <xf numFmtId="164" fontId="3" fillId="0" borderId="0" xfId="0" applyFont="1" applyBorder="1" applyAlignment="1">
      <alignment/>
    </xf>
    <xf numFmtId="168" fontId="3" fillId="4" borderId="1" xfId="0" applyNumberFormat="1" applyFont="1" applyFill="1" applyBorder="1" applyAlignment="1">
      <alignment/>
    </xf>
    <xf numFmtId="165" fontId="3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6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Font="1" applyBorder="1" applyAlignment="1">
      <alignment horizontal="center" vertical="center"/>
    </xf>
    <xf numFmtId="164" fontId="1" fillId="0" borderId="0" xfId="0" applyFont="1" applyBorder="1" applyAlignment="1" applyProtection="1">
      <alignment horizontal="left" vertical="center"/>
      <protection locked="0"/>
    </xf>
    <xf numFmtId="164" fontId="1" fillId="0" borderId="0" xfId="0" applyFont="1" applyBorder="1" applyAlignment="1" applyProtection="1">
      <alignment/>
      <protection locked="0"/>
    </xf>
    <xf numFmtId="166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3" fillId="0" borderId="0" xfId="0" applyFont="1" applyBorder="1" applyAlignment="1" applyProtection="1">
      <alignment/>
      <protection locked="0"/>
    </xf>
    <xf numFmtId="169" fontId="1" fillId="0" borderId="0" xfId="0" applyNumberFormat="1" applyFont="1" applyBorder="1" applyAlignment="1" applyProtection="1">
      <alignment/>
      <protection locked="0"/>
    </xf>
    <xf numFmtId="164" fontId="6" fillId="0" borderId="0" xfId="0" applyFont="1" applyBorder="1" applyAlignment="1">
      <alignment horizontal="center" wrapText="1"/>
    </xf>
    <xf numFmtId="164" fontId="19" fillId="0" borderId="0" xfId="0" applyFont="1" applyBorder="1" applyAlignment="1">
      <alignment/>
    </xf>
    <xf numFmtId="164" fontId="14" fillId="0" borderId="0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/>
    </xf>
    <xf numFmtId="170" fontId="12" fillId="0" borderId="1" xfId="0" applyNumberFormat="1" applyFont="1" applyBorder="1" applyAlignment="1">
      <alignment horizontal="center"/>
    </xf>
    <xf numFmtId="164" fontId="12" fillId="0" borderId="1" xfId="0" applyFont="1" applyBorder="1" applyAlignment="1">
      <alignment horizontal="center"/>
    </xf>
    <xf numFmtId="164" fontId="10" fillId="0" borderId="1" xfId="0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4" fontId="21" fillId="0" borderId="0" xfId="0" applyFont="1" applyAlignment="1">
      <alignment/>
    </xf>
    <xf numFmtId="164" fontId="22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4" fontId="12" fillId="0" borderId="0" xfId="0" applyFont="1" applyAlignment="1">
      <alignment/>
    </xf>
    <xf numFmtId="165" fontId="12" fillId="0" borderId="0" xfId="0" applyNumberFormat="1" applyFont="1" applyAlignment="1">
      <alignment/>
    </xf>
    <xf numFmtId="164" fontId="2" fillId="0" borderId="0" xfId="0" applyFont="1" applyBorder="1" applyAlignment="1">
      <alignment horizontal="center" wrapText="1"/>
    </xf>
    <xf numFmtId="164" fontId="6" fillId="0" borderId="0" xfId="0" applyFont="1" applyBorder="1" applyAlignment="1">
      <alignment horizontal="center" vertical="center" wrapText="1"/>
    </xf>
    <xf numFmtId="164" fontId="14" fillId="0" borderId="0" xfId="0" applyFont="1" applyBorder="1" applyAlignment="1">
      <alignment horizontal="left" vertical="center" wrapText="1"/>
    </xf>
    <xf numFmtId="164" fontId="14" fillId="0" borderId="0" xfId="0" applyFont="1" applyAlignment="1">
      <alignment horizontal="left"/>
    </xf>
    <xf numFmtId="165" fontId="14" fillId="0" borderId="0" xfId="0" applyNumberFormat="1" applyFont="1" applyAlignment="1">
      <alignment horizontal="left"/>
    </xf>
    <xf numFmtId="164" fontId="14" fillId="0" borderId="0" xfId="0" applyFont="1" applyBorder="1" applyAlignment="1">
      <alignment/>
    </xf>
    <xf numFmtId="164" fontId="23" fillId="0" borderId="0" xfId="0" applyFont="1" applyBorder="1" applyAlignment="1">
      <alignment horizontal="center"/>
    </xf>
    <xf numFmtId="164" fontId="2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6</xdr:col>
      <xdr:colOff>76200</xdr:colOff>
      <xdr:row>5</xdr:row>
      <xdr:rowOff>457200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90650" cy="2143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76200</xdr:colOff>
      <xdr:row>115</xdr:row>
      <xdr:rowOff>152400</xdr:rowOff>
    </xdr:from>
    <xdr:to>
      <xdr:col>13</xdr:col>
      <xdr:colOff>171450</xdr:colOff>
      <xdr:row>116</xdr:row>
      <xdr:rowOff>28575</xdr:rowOff>
    </xdr:to>
    <xdr:pic>
      <xdr:nvPicPr>
        <xdr:cNvPr id="2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4384000"/>
          <a:ext cx="31432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180975</xdr:colOff>
      <xdr:row>114</xdr:row>
      <xdr:rowOff>66675</xdr:rowOff>
    </xdr:from>
    <xdr:to>
      <xdr:col>12</xdr:col>
      <xdr:colOff>57150</xdr:colOff>
      <xdr:row>115</xdr:row>
      <xdr:rowOff>295275</xdr:rowOff>
    </xdr:to>
    <xdr:pic>
      <xdr:nvPicPr>
        <xdr:cNvPr id="3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24212550"/>
          <a:ext cx="31432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152400</xdr:colOff>
      <xdr:row>115</xdr:row>
      <xdr:rowOff>161925</xdr:rowOff>
    </xdr:from>
    <xdr:to>
      <xdr:col>11</xdr:col>
      <xdr:colOff>19050</xdr:colOff>
      <xdr:row>116</xdr:row>
      <xdr:rowOff>38100</xdr:rowOff>
    </xdr:to>
    <xdr:pic>
      <xdr:nvPicPr>
        <xdr:cNvPr id="4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24393525"/>
          <a:ext cx="3048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22</xdr:col>
      <xdr:colOff>57150</xdr:colOff>
      <xdr:row>115</xdr:row>
      <xdr:rowOff>152400</xdr:rowOff>
    </xdr:from>
    <xdr:to>
      <xdr:col>23</xdr:col>
      <xdr:colOff>152400</xdr:colOff>
      <xdr:row>116</xdr:row>
      <xdr:rowOff>28575</xdr:rowOff>
    </xdr:to>
    <xdr:pic>
      <xdr:nvPicPr>
        <xdr:cNvPr id="5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24384000"/>
          <a:ext cx="31432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57150</xdr:colOff>
      <xdr:row>114</xdr:row>
      <xdr:rowOff>76200</xdr:rowOff>
    </xdr:from>
    <xdr:to>
      <xdr:col>24</xdr:col>
      <xdr:colOff>152400</xdr:colOff>
      <xdr:row>115</xdr:row>
      <xdr:rowOff>304800</xdr:rowOff>
    </xdr:to>
    <xdr:pic>
      <xdr:nvPicPr>
        <xdr:cNvPr id="6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24222075"/>
          <a:ext cx="31432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24</xdr:col>
      <xdr:colOff>161925</xdr:colOff>
      <xdr:row>115</xdr:row>
      <xdr:rowOff>180975</xdr:rowOff>
    </xdr:from>
    <xdr:to>
      <xdr:col>25</xdr:col>
      <xdr:colOff>133350</xdr:colOff>
      <xdr:row>116</xdr:row>
      <xdr:rowOff>47625</xdr:rowOff>
    </xdr:to>
    <xdr:pic>
      <xdr:nvPicPr>
        <xdr:cNvPr id="7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24412575"/>
          <a:ext cx="31432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133</xdr:row>
      <xdr:rowOff>57150</xdr:rowOff>
    </xdr:from>
    <xdr:to>
      <xdr:col>1</xdr:col>
      <xdr:colOff>209550</xdr:colOff>
      <xdr:row>133</xdr:row>
      <xdr:rowOff>219075</xdr:rowOff>
    </xdr:to>
    <xdr:pic>
      <xdr:nvPicPr>
        <xdr:cNvPr id="8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8860750"/>
          <a:ext cx="20955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131</xdr:row>
      <xdr:rowOff>57150</xdr:rowOff>
    </xdr:from>
    <xdr:to>
      <xdr:col>1</xdr:col>
      <xdr:colOff>209550</xdr:colOff>
      <xdr:row>131</xdr:row>
      <xdr:rowOff>219075</xdr:rowOff>
    </xdr:to>
    <xdr:pic>
      <xdr:nvPicPr>
        <xdr:cNvPr id="9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8403550"/>
          <a:ext cx="20955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132</xdr:row>
      <xdr:rowOff>57150</xdr:rowOff>
    </xdr:from>
    <xdr:to>
      <xdr:col>1</xdr:col>
      <xdr:colOff>209550</xdr:colOff>
      <xdr:row>132</xdr:row>
      <xdr:rowOff>219075</xdr:rowOff>
    </xdr:to>
    <xdr:pic>
      <xdr:nvPicPr>
        <xdr:cNvPr id="10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8632150"/>
          <a:ext cx="20955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136</xdr:row>
      <xdr:rowOff>57150</xdr:rowOff>
    </xdr:from>
    <xdr:to>
      <xdr:col>1</xdr:col>
      <xdr:colOff>209550</xdr:colOff>
      <xdr:row>136</xdr:row>
      <xdr:rowOff>219075</xdr:rowOff>
    </xdr:to>
    <xdr:pic>
      <xdr:nvPicPr>
        <xdr:cNvPr id="11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9546550"/>
          <a:ext cx="20955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137</xdr:row>
      <xdr:rowOff>57150</xdr:rowOff>
    </xdr:from>
    <xdr:to>
      <xdr:col>1</xdr:col>
      <xdr:colOff>209550</xdr:colOff>
      <xdr:row>137</xdr:row>
      <xdr:rowOff>219075</xdr:rowOff>
    </xdr:to>
    <xdr:pic>
      <xdr:nvPicPr>
        <xdr:cNvPr id="12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9775150"/>
          <a:ext cx="20955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138</xdr:row>
      <xdr:rowOff>57150</xdr:rowOff>
    </xdr:from>
    <xdr:to>
      <xdr:col>1</xdr:col>
      <xdr:colOff>209550</xdr:colOff>
      <xdr:row>138</xdr:row>
      <xdr:rowOff>219075</xdr:rowOff>
    </xdr:to>
    <xdr:pic>
      <xdr:nvPicPr>
        <xdr:cNvPr id="13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0003750"/>
          <a:ext cx="20955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139</xdr:row>
      <xdr:rowOff>57150</xdr:rowOff>
    </xdr:from>
    <xdr:to>
      <xdr:col>1</xdr:col>
      <xdr:colOff>209550</xdr:colOff>
      <xdr:row>139</xdr:row>
      <xdr:rowOff>228600</xdr:rowOff>
    </xdr:to>
    <xdr:pic>
      <xdr:nvPicPr>
        <xdr:cNvPr id="14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0232350"/>
          <a:ext cx="20955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140</xdr:row>
      <xdr:rowOff>57150</xdr:rowOff>
    </xdr:from>
    <xdr:to>
      <xdr:col>1</xdr:col>
      <xdr:colOff>209550</xdr:colOff>
      <xdr:row>140</xdr:row>
      <xdr:rowOff>228600</xdr:rowOff>
    </xdr:to>
    <xdr:pic>
      <xdr:nvPicPr>
        <xdr:cNvPr id="15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0460950"/>
          <a:ext cx="20955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141</xdr:row>
      <xdr:rowOff>57150</xdr:rowOff>
    </xdr:from>
    <xdr:to>
      <xdr:col>1</xdr:col>
      <xdr:colOff>209550</xdr:colOff>
      <xdr:row>141</xdr:row>
      <xdr:rowOff>228600</xdr:rowOff>
    </xdr:to>
    <xdr:pic>
      <xdr:nvPicPr>
        <xdr:cNvPr id="16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0689550"/>
          <a:ext cx="20955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142</xdr:row>
      <xdr:rowOff>57150</xdr:rowOff>
    </xdr:from>
    <xdr:to>
      <xdr:col>1</xdr:col>
      <xdr:colOff>209550</xdr:colOff>
      <xdr:row>142</xdr:row>
      <xdr:rowOff>228600</xdr:rowOff>
    </xdr:to>
    <xdr:pic>
      <xdr:nvPicPr>
        <xdr:cNvPr id="17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0918150"/>
          <a:ext cx="20955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147</xdr:row>
      <xdr:rowOff>390525</xdr:rowOff>
    </xdr:from>
    <xdr:to>
      <xdr:col>12</xdr:col>
      <xdr:colOff>85725</xdr:colOff>
      <xdr:row>147</xdr:row>
      <xdr:rowOff>704850</xdr:rowOff>
    </xdr:to>
    <xdr:pic>
      <xdr:nvPicPr>
        <xdr:cNvPr id="18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32337375"/>
          <a:ext cx="3048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85725</xdr:colOff>
      <xdr:row>147</xdr:row>
      <xdr:rowOff>247650</xdr:rowOff>
    </xdr:from>
    <xdr:to>
      <xdr:col>10</xdr:col>
      <xdr:colOff>180975</xdr:colOff>
      <xdr:row>147</xdr:row>
      <xdr:rowOff>571500</xdr:rowOff>
    </xdr:to>
    <xdr:pic>
      <xdr:nvPicPr>
        <xdr:cNvPr id="19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32194500"/>
          <a:ext cx="31432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200025</xdr:colOff>
      <xdr:row>147</xdr:row>
      <xdr:rowOff>400050</xdr:rowOff>
    </xdr:from>
    <xdr:to>
      <xdr:col>9</xdr:col>
      <xdr:colOff>76200</xdr:colOff>
      <xdr:row>147</xdr:row>
      <xdr:rowOff>714375</xdr:rowOff>
    </xdr:to>
    <xdr:pic>
      <xdr:nvPicPr>
        <xdr:cNvPr id="20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32346900"/>
          <a:ext cx="31432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22</xdr:col>
      <xdr:colOff>76200</xdr:colOff>
      <xdr:row>147</xdr:row>
      <xdr:rowOff>390525</xdr:rowOff>
    </xdr:from>
    <xdr:to>
      <xdr:col>23</xdr:col>
      <xdr:colOff>161925</xdr:colOff>
      <xdr:row>147</xdr:row>
      <xdr:rowOff>714375</xdr:rowOff>
    </xdr:to>
    <xdr:pic>
      <xdr:nvPicPr>
        <xdr:cNvPr id="21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32337375"/>
          <a:ext cx="3048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161925</xdr:colOff>
      <xdr:row>147</xdr:row>
      <xdr:rowOff>228600</xdr:rowOff>
    </xdr:from>
    <xdr:to>
      <xdr:col>24</xdr:col>
      <xdr:colOff>257175</xdr:colOff>
      <xdr:row>147</xdr:row>
      <xdr:rowOff>542925</xdr:rowOff>
    </xdr:to>
    <xdr:pic>
      <xdr:nvPicPr>
        <xdr:cNvPr id="22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32175450"/>
          <a:ext cx="31432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24</xdr:col>
      <xdr:colOff>257175</xdr:colOff>
      <xdr:row>147</xdr:row>
      <xdr:rowOff>390525</xdr:rowOff>
    </xdr:from>
    <xdr:to>
      <xdr:col>25</xdr:col>
      <xdr:colOff>219075</xdr:colOff>
      <xdr:row>147</xdr:row>
      <xdr:rowOff>704850</xdr:rowOff>
    </xdr:to>
    <xdr:pic>
      <xdr:nvPicPr>
        <xdr:cNvPr id="23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32337375"/>
          <a:ext cx="3048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tdinan2014@gmail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2"/>
  <sheetViews>
    <sheetView tabSelected="1" view="pageBreakPreview" zoomScale="145" zoomScaleSheetLayoutView="145" workbookViewId="0" topLeftCell="A1">
      <selection activeCell="A148" sqref="A148"/>
    </sheetView>
  </sheetViews>
  <sheetFormatPr defaultColWidth="3.421875" defaultRowHeight="12.75"/>
  <cols>
    <col min="1" max="24" width="3.28125" style="1" customWidth="1"/>
    <col min="25" max="25" width="5.140625" style="1" customWidth="1"/>
    <col min="26" max="27" width="4.00390625" style="1" customWidth="1"/>
    <col min="28" max="28" width="3.28125" style="1" customWidth="1"/>
    <col min="29" max="29" width="4.28125" style="1" customWidth="1"/>
    <col min="30" max="30" width="3.28125" style="1" customWidth="1"/>
    <col min="31" max="31" width="4.57421875" style="1" customWidth="1"/>
    <col min="32" max="35" width="3.28125" style="1" customWidth="1"/>
    <col min="36" max="36" width="0" style="2" hidden="1" customWidth="1"/>
    <col min="37" max="16384" width="3.28125" style="1" customWidth="1"/>
  </cols>
  <sheetData>
    <row r="1" spans="1:34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48" customHeight="1">
      <c r="A2"/>
      <c r="B2" s="4"/>
      <c r="C2" s="4"/>
      <c r="D2" s="4"/>
      <c r="E2" s="4"/>
      <c r="F2" s="4"/>
      <c r="G2" s="5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33.75" customHeight="1">
      <c r="A3"/>
      <c r="B3" s="4"/>
      <c r="C3" s="4"/>
      <c r="D3" s="4"/>
      <c r="E3" s="4"/>
      <c r="F3" s="4"/>
      <c r="G3" s="6" t="s">
        <v>1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25.5" customHeight="1">
      <c r="A4"/>
      <c r="B4" s="7"/>
      <c r="C4" s="7"/>
      <c r="D4" s="7"/>
      <c r="E4" s="7"/>
      <c r="F4" s="7"/>
      <c r="G4" s="4" t="s">
        <v>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5.5" customHeight="1">
      <c r="A5" s="7"/>
      <c r="B5" s="7"/>
      <c r="C5" s="7"/>
      <c r="D5" s="7"/>
      <c r="E5" s="7"/>
      <c r="F5" s="7"/>
      <c r="G5" s="4" t="s">
        <v>3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50.25" customHeight="1">
      <c r="A6" s="7"/>
      <c r="B6" s="7"/>
      <c r="C6" s="7"/>
      <c r="D6" s="7"/>
      <c r="E6" s="7"/>
      <c r="F6" s="7"/>
      <c r="G6" s="8" t="s">
        <v>4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33.75" customHeight="1">
      <c r="A7" s="7"/>
      <c r="B7" s="7"/>
      <c r="C7" s="7"/>
      <c r="D7" s="7"/>
      <c r="E7" s="7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" customHeight="1">
      <c r="A8" s="9" t="s">
        <v>5</v>
      </c>
      <c r="B8" s="9"/>
      <c r="C8" s="9"/>
      <c r="D8" s="9"/>
      <c r="E8" s="9"/>
      <c r="F8" s="9"/>
      <c r="G8" s="10"/>
      <c r="H8" s="10"/>
      <c r="I8" s="10"/>
      <c r="J8" s="10"/>
      <c r="K8" s="10"/>
      <c r="L8" s="10"/>
      <c r="M8" s="10"/>
      <c r="O8" s="9" t="s">
        <v>6</v>
      </c>
      <c r="P8" s="9"/>
      <c r="Q8" s="9"/>
      <c r="R8" s="9"/>
      <c r="S8" s="9"/>
      <c r="T8" s="9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ht="3.75" customHeight="1"/>
    <row r="10" spans="1:34" ht="15" customHeight="1">
      <c r="A10" s="11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ht="3.75" customHeight="1"/>
    <row r="12" spans="1:34" ht="1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ht="3.75" customHeight="1"/>
    <row r="14" spans="1:34" ht="15" customHeight="1">
      <c r="A14" s="9" t="s">
        <v>8</v>
      </c>
      <c r="B14" s="9"/>
      <c r="C14" s="9"/>
      <c r="D14" s="9"/>
      <c r="E14" s="9"/>
      <c r="F14" s="9"/>
      <c r="G14" s="9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ht="3.75" customHeight="1"/>
    <row r="16" spans="1:34" ht="15" customHeight="1">
      <c r="A16" s="11" t="s">
        <v>9</v>
      </c>
      <c r="B16" s="11"/>
      <c r="C16" s="11"/>
      <c r="D16" s="11"/>
      <c r="E16" s="1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W16" s="11" t="s">
        <v>10</v>
      </c>
      <c r="X16" s="11"/>
      <c r="Y16" s="11"/>
      <c r="Z16" s="11"/>
      <c r="AA16" s="11"/>
      <c r="AC16" s="10"/>
      <c r="AD16" s="10"/>
      <c r="AE16" s="10"/>
      <c r="AF16" s="10"/>
      <c r="AG16" s="10"/>
      <c r="AH16" s="10"/>
    </row>
    <row r="17" spans="1:256" ht="1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 s="12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 s="12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 s="12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 s="12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34" ht="39.75" customHeight="1">
      <c r="A21" s="13" t="s">
        <v>11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ht="6.75" customHeight="1"/>
    <row r="23" spans="1:34" ht="15" customHeight="1">
      <c r="A23" s="11" t="s">
        <v>12</v>
      </c>
      <c r="B23" s="11"/>
      <c r="C23" s="11"/>
      <c r="D23" s="11"/>
      <c r="E23" s="11"/>
      <c r="G23" s="10"/>
      <c r="H23" s="10"/>
      <c r="M23" s="11" t="s">
        <v>13</v>
      </c>
      <c r="N23" s="11"/>
      <c r="O23" s="11"/>
      <c r="P23" s="11"/>
      <c r="Q23" s="11"/>
      <c r="S23" s="10"/>
      <c r="T23" s="10"/>
      <c r="V23"/>
      <c r="Y23" s="11" t="s">
        <v>14</v>
      </c>
      <c r="Z23" s="11"/>
      <c r="AA23" s="11"/>
      <c r="AB23" s="11"/>
      <c r="AC23" s="11"/>
      <c r="AD23" s="11"/>
      <c r="AE23" s="11"/>
      <c r="AG23" s="10"/>
      <c r="AH23" s="10"/>
    </row>
    <row r="24" spans="16:17" ht="3.75" customHeight="1">
      <c r="P24"/>
      <c r="Q24"/>
    </row>
    <row r="25" spans="1:34" ht="15" customHeight="1">
      <c r="A25" s="11" t="s">
        <v>15</v>
      </c>
      <c r="B25" s="11"/>
      <c r="C25" s="11"/>
      <c r="D25" s="11"/>
      <c r="E25" s="11"/>
      <c r="F25" s="11"/>
      <c r="G25" s="11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ht="3.75" customHeight="1"/>
    <row r="27" spans="1:34" ht="15" customHeight="1">
      <c r="A27" s="9" t="s">
        <v>16</v>
      </c>
      <c r="B27" s="9"/>
      <c r="C27" s="9"/>
      <c r="D27" s="9"/>
      <c r="E27" s="9"/>
      <c r="F27" s="9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ht="3.75" customHeight="1"/>
    <row r="29" spans="1:34" ht="15" customHeight="1">
      <c r="A29" s="9" t="s">
        <v>17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V29" s="10"/>
      <c r="W29" s="10"/>
      <c r="Y29" s="9" t="s">
        <v>18</v>
      </c>
      <c r="Z29" s="9"/>
      <c r="AA29" s="9"/>
      <c r="AB29" s="9"/>
      <c r="AC29" s="9"/>
      <c r="AD29" s="9"/>
      <c r="AE29" s="9"/>
      <c r="AG29" s="10"/>
      <c r="AH29" s="10"/>
    </row>
    <row r="30" ht="3.75" customHeight="1"/>
    <row r="31" spans="1:34" ht="15" customHeight="1">
      <c r="A31" s="9" t="s">
        <v>19</v>
      </c>
      <c r="B31" s="9"/>
      <c r="C31" s="9"/>
      <c r="D31" s="9"/>
      <c r="E31" s="9"/>
      <c r="F31" s="9"/>
      <c r="I31" s="9" t="s">
        <v>20</v>
      </c>
      <c r="J31" s="9"/>
      <c r="K31" s="9"/>
      <c r="L31" s="9"/>
      <c r="M31" s="10"/>
      <c r="N31" s="10"/>
      <c r="O31" s="14" t="s">
        <v>21</v>
      </c>
      <c r="P31" s="10"/>
      <c r="Q31" s="10"/>
      <c r="R31" s="10"/>
      <c r="S31" s="10"/>
      <c r="T31" s="10"/>
      <c r="W31" s="9" t="s">
        <v>22</v>
      </c>
      <c r="X31" s="9"/>
      <c r="Y31" s="9"/>
      <c r="Z31" s="9"/>
      <c r="AA31" s="10"/>
      <c r="AB31" s="10"/>
      <c r="AC31" s="14" t="s">
        <v>21</v>
      </c>
      <c r="AD31" s="10"/>
      <c r="AE31" s="10"/>
      <c r="AF31" s="10"/>
      <c r="AG31" s="10"/>
      <c r="AH31" s="10"/>
    </row>
    <row r="32" ht="3.75" customHeight="1"/>
    <row r="33" spans="1:34" ht="15" customHeight="1">
      <c r="A33" s="9" t="s">
        <v>23</v>
      </c>
      <c r="B33" s="9"/>
      <c r="C33" s="9"/>
      <c r="D33" s="9"/>
      <c r="E33" s="9"/>
      <c r="F33" s="9"/>
      <c r="G33" s="9"/>
      <c r="I33" s="10"/>
      <c r="J33" s="10"/>
      <c r="K33" s="10"/>
      <c r="L33" s="10"/>
      <c r="M33" s="10"/>
      <c r="N33" s="10"/>
      <c r="O33" s="10"/>
      <c r="P33" s="10"/>
      <c r="R33" s="9" t="s">
        <v>24</v>
      </c>
      <c r="S33" s="9"/>
      <c r="T33" s="9"/>
      <c r="U33" s="9"/>
      <c r="V33" s="9"/>
      <c r="W33" s="9"/>
      <c r="X33" s="9"/>
      <c r="Y33" s="9"/>
      <c r="AA33" s="10"/>
      <c r="AB33" s="10"/>
      <c r="AC33" s="10"/>
      <c r="AD33" s="10"/>
      <c r="AE33" s="10"/>
      <c r="AF33" s="10"/>
      <c r="AG33" s="10"/>
      <c r="AH33" s="10"/>
    </row>
    <row r="34" ht="18.75" customHeight="1"/>
    <row r="35" spans="11:29" ht="15.75" customHeight="1">
      <c r="K35" s="1" t="s">
        <v>25</v>
      </c>
      <c r="AB35" s="15"/>
      <c r="AC35" s="15"/>
    </row>
    <row r="36" ht="15" customHeight="1"/>
    <row r="37" ht="15" customHeight="1"/>
    <row r="38" ht="15" customHeight="1"/>
    <row r="39" spans="1:36" s="20" customFormat="1" ht="15.75" customHeight="1">
      <c r="A39"/>
      <c r="B39"/>
      <c r="C39"/>
      <c r="D39" s="16" t="s">
        <v>26</v>
      </c>
      <c r="E39" s="16"/>
      <c r="F39" s="16"/>
      <c r="G39" s="16"/>
      <c r="H39" s="16"/>
      <c r="I39" s="17" t="s">
        <v>27</v>
      </c>
      <c r="J39" s="17"/>
      <c r="K39" s="17"/>
      <c r="L39" s="17"/>
      <c r="M39" s="17"/>
      <c r="N39" s="17" t="s">
        <v>28</v>
      </c>
      <c r="O39" s="17"/>
      <c r="P39" s="17"/>
      <c r="Q39" s="17"/>
      <c r="R39" s="17"/>
      <c r="S39" s="17" t="s">
        <v>29</v>
      </c>
      <c r="T39" s="17"/>
      <c r="U39" s="17"/>
      <c r="V39" s="17"/>
      <c r="W39" s="17"/>
      <c r="X39" s="18" t="s">
        <v>30</v>
      </c>
      <c r="Y39" s="18"/>
      <c r="Z39" s="18"/>
      <c r="AA39" s="18"/>
      <c r="AB39" s="18"/>
      <c r="AC39" s="18"/>
      <c r="AD39" s="18"/>
      <c r="AE39" s="18"/>
      <c r="AF39"/>
      <c r="AG39"/>
      <c r="AH39" s="19"/>
      <c r="AJ39" s="21"/>
    </row>
    <row r="40" spans="1:34" ht="15.75" customHeight="1">
      <c r="A40"/>
      <c r="B40"/>
      <c r="C40"/>
      <c r="D40" s="16"/>
      <c r="E40" s="16"/>
      <c r="F40" s="16"/>
      <c r="G40" s="16"/>
      <c r="H40" s="16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22">
        <v>1</v>
      </c>
      <c r="Y40" s="22"/>
      <c r="Z40" s="22" t="s">
        <v>31</v>
      </c>
      <c r="AA40" s="22"/>
      <c r="AB40" s="22">
        <v>3</v>
      </c>
      <c r="AC40" s="22"/>
      <c r="AD40" s="23">
        <v>4</v>
      </c>
      <c r="AE40" s="23"/>
      <c r="AF40"/>
      <c r="AG40"/>
      <c r="AH40" s="19"/>
    </row>
    <row r="41" spans="1:34" ht="15.75" customHeight="1">
      <c r="A41"/>
      <c r="B41"/>
      <c r="C41"/>
      <c r="D41" s="24" t="s">
        <v>32</v>
      </c>
      <c r="E41" s="24"/>
      <c r="F41" s="24"/>
      <c r="G41" s="24"/>
      <c r="H41" s="24"/>
      <c r="I41" s="25">
        <v>3</v>
      </c>
      <c r="J41" s="25">
        <v>4</v>
      </c>
      <c r="K41" s="25">
        <v>5</v>
      </c>
      <c r="L41" s="25">
        <v>6</v>
      </c>
      <c r="M41" s="25">
        <v>7</v>
      </c>
      <c r="N41" s="25">
        <v>7</v>
      </c>
      <c r="O41" s="25">
        <v>9</v>
      </c>
      <c r="P41" s="25">
        <v>10</v>
      </c>
      <c r="Q41" s="25">
        <v>11</v>
      </c>
      <c r="R41" s="25">
        <v>12</v>
      </c>
      <c r="S41" s="25">
        <v>7</v>
      </c>
      <c r="T41" s="25">
        <v>14</v>
      </c>
      <c r="U41" s="25">
        <v>15</v>
      </c>
      <c r="V41" s="25">
        <v>16</v>
      </c>
      <c r="W41" s="25">
        <v>17</v>
      </c>
      <c r="X41" s="25">
        <v>18</v>
      </c>
      <c r="Y41" s="25">
        <v>19</v>
      </c>
      <c r="Z41" s="25">
        <v>25</v>
      </c>
      <c r="AA41" s="25">
        <v>21</v>
      </c>
      <c r="AB41" s="25">
        <v>14</v>
      </c>
      <c r="AC41" s="25"/>
      <c r="AD41" s="26">
        <v>4</v>
      </c>
      <c r="AE41" s="26"/>
      <c r="AF41"/>
      <c r="AG41"/>
      <c r="AH41" s="19"/>
    </row>
    <row r="42" spans="1:34" ht="15.75" customHeight="1">
      <c r="A42"/>
      <c r="B42"/>
      <c r="C42"/>
      <c r="D42" s="27" t="s">
        <v>33</v>
      </c>
      <c r="E42" s="27"/>
      <c r="F42" s="27"/>
      <c r="G42" s="27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15"/>
      <c r="Y42" s="15"/>
      <c r="Z42" s="15"/>
      <c r="AA42" s="15"/>
      <c r="AB42" s="15"/>
      <c r="AC42" s="15"/>
      <c r="AD42" s="15"/>
      <c r="AE42" s="15"/>
      <c r="AF42"/>
      <c r="AG42"/>
      <c r="AH42" s="19"/>
    </row>
    <row r="43" spans="1:34" ht="15.75" customHeight="1">
      <c r="A43"/>
      <c r="B43"/>
      <c r="C43"/>
      <c r="D43" s="27" t="s">
        <v>34</v>
      </c>
      <c r="E43" s="27"/>
      <c r="F43" s="27"/>
      <c r="G43" s="27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15"/>
      <c r="Y43" s="15"/>
      <c r="Z43" s="15"/>
      <c r="AA43" s="15"/>
      <c r="AB43" s="15"/>
      <c r="AC43" s="15"/>
      <c r="AD43" s="15"/>
      <c r="AE43" s="15"/>
      <c r="AF43"/>
      <c r="AG43"/>
      <c r="AH43" s="19"/>
    </row>
    <row r="44" spans="1:34" ht="15.75" customHeight="1">
      <c r="A44"/>
      <c r="B44"/>
      <c r="C44"/>
      <c r="D44" s="27" t="s">
        <v>35</v>
      </c>
      <c r="E44" s="27"/>
      <c r="F44" s="27"/>
      <c r="G44" s="27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15"/>
      <c r="Y44" s="15"/>
      <c r="Z44" s="15"/>
      <c r="AA44" s="15"/>
      <c r="AB44" s="15"/>
      <c r="AC44" s="15"/>
      <c r="AD44" s="15"/>
      <c r="AE44" s="15"/>
      <c r="AF44"/>
      <c r="AG44"/>
      <c r="AH44" s="19"/>
    </row>
    <row r="45" spans="1:34" ht="15.75" customHeight="1">
      <c r="A45"/>
      <c r="B45"/>
      <c r="C45"/>
      <c r="D45" s="27" t="s">
        <v>36</v>
      </c>
      <c r="E45" s="27" t="s">
        <v>37</v>
      </c>
      <c r="F45" s="27" t="s">
        <v>38</v>
      </c>
      <c r="G45" s="27" t="s">
        <v>39</v>
      </c>
      <c r="H45" s="27" t="s">
        <v>40</v>
      </c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15"/>
      <c r="Y45" s="15"/>
      <c r="Z45" s="15"/>
      <c r="AA45" s="15"/>
      <c r="AB45" s="15"/>
      <c r="AC45" s="15"/>
      <c r="AD45" s="15"/>
      <c r="AE45" s="15"/>
      <c r="AF45"/>
      <c r="AG45"/>
      <c r="AH45" s="19"/>
    </row>
    <row r="46" spans="1:34" ht="15.75" customHeight="1">
      <c r="A46"/>
      <c r="B46"/>
      <c r="C46"/>
      <c r="D46" s="27" t="s">
        <v>41</v>
      </c>
      <c r="E46" s="27"/>
      <c r="F46" s="27"/>
      <c r="G46" s="27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15"/>
      <c r="Y46" s="15"/>
      <c r="Z46" s="15"/>
      <c r="AA46" s="15"/>
      <c r="AB46" s="15"/>
      <c r="AC46" s="15"/>
      <c r="AD46" s="15"/>
      <c r="AE46" s="15"/>
      <c r="AF46"/>
      <c r="AG46"/>
      <c r="AH46" s="19"/>
    </row>
    <row r="47" spans="1:34" ht="15.75" customHeight="1">
      <c r="A47"/>
      <c r="B47"/>
      <c r="C47"/>
      <c r="D47" s="27" t="s">
        <v>42</v>
      </c>
      <c r="E47" s="27"/>
      <c r="F47" s="27"/>
      <c r="G47" s="27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15"/>
      <c r="Y47" s="15"/>
      <c r="Z47" s="15"/>
      <c r="AA47" s="15"/>
      <c r="AB47" s="15"/>
      <c r="AC47" s="15"/>
      <c r="AD47" s="15"/>
      <c r="AE47" s="15"/>
      <c r="AF47"/>
      <c r="AG47"/>
      <c r="AH47" s="19"/>
    </row>
    <row r="48" spans="1:34" ht="15.75" customHeight="1">
      <c r="A48"/>
      <c r="B48"/>
      <c r="C48"/>
      <c r="D48" s="27" t="s">
        <v>43</v>
      </c>
      <c r="E48" s="27"/>
      <c r="F48" s="27"/>
      <c r="G48" s="27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15"/>
      <c r="Y48" s="15"/>
      <c r="Z48" s="15"/>
      <c r="AA48" s="15"/>
      <c r="AB48" s="15"/>
      <c r="AC48" s="15"/>
      <c r="AD48" s="15"/>
      <c r="AE48" s="15"/>
      <c r="AF48"/>
      <c r="AG48"/>
      <c r="AH48" s="19"/>
    </row>
    <row r="49" spans="1:34" ht="15.75" customHeight="1">
      <c r="A49"/>
      <c r="B49"/>
      <c r="C49"/>
      <c r="D49" s="27" t="s">
        <v>44</v>
      </c>
      <c r="E49" s="27"/>
      <c r="F49" s="27"/>
      <c r="G49" s="27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15"/>
      <c r="Y49" s="15"/>
      <c r="Z49" s="15"/>
      <c r="AA49" s="15"/>
      <c r="AB49" s="15"/>
      <c r="AC49" s="15"/>
      <c r="AD49" s="15"/>
      <c r="AE49" s="15"/>
      <c r="AF49"/>
      <c r="AG49"/>
      <c r="AH49" s="19"/>
    </row>
    <row r="50" spans="1:34" ht="15.75" customHeight="1">
      <c r="A50"/>
      <c r="B50"/>
      <c r="C50"/>
      <c r="D50" s="27" t="s">
        <v>45</v>
      </c>
      <c r="E50" s="27"/>
      <c r="F50" s="27"/>
      <c r="G50" s="27"/>
      <c r="H50" s="27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15"/>
      <c r="Y50" s="15"/>
      <c r="Z50" s="15"/>
      <c r="AA50" s="15"/>
      <c r="AB50" s="15"/>
      <c r="AC50" s="15"/>
      <c r="AD50" s="15"/>
      <c r="AE50" s="15"/>
      <c r="AF50"/>
      <c r="AG50"/>
      <c r="AH50" s="19"/>
    </row>
    <row r="51" spans="1:34" ht="15.75" customHeight="1">
      <c r="A51"/>
      <c r="B51"/>
      <c r="C51"/>
      <c r="D51" s="27" t="s">
        <v>46</v>
      </c>
      <c r="E51" s="27"/>
      <c r="F51" s="27"/>
      <c r="G51" s="27"/>
      <c r="H51" s="27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15"/>
      <c r="Y51" s="15"/>
      <c r="Z51" s="15"/>
      <c r="AA51" s="15"/>
      <c r="AB51" s="15"/>
      <c r="AC51" s="15"/>
      <c r="AD51" s="15"/>
      <c r="AE51" s="15"/>
      <c r="AF51"/>
      <c r="AG51"/>
      <c r="AH51" s="19"/>
    </row>
    <row r="52" spans="1:34" ht="15.75" customHeight="1">
      <c r="A52"/>
      <c r="B52"/>
      <c r="C52"/>
      <c r="D52" s="27" t="s">
        <v>47</v>
      </c>
      <c r="E52" s="27"/>
      <c r="F52" s="27"/>
      <c r="G52" s="27"/>
      <c r="H52" s="27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9" t="s">
        <v>48</v>
      </c>
      <c r="T52" s="29"/>
      <c r="U52" s="29"/>
      <c r="V52" s="29"/>
      <c r="W52" s="29"/>
      <c r="X52" s="15"/>
      <c r="Y52" s="15"/>
      <c r="Z52" s="15"/>
      <c r="AA52" s="15"/>
      <c r="AB52" s="15"/>
      <c r="AC52" s="15"/>
      <c r="AD52" s="15"/>
      <c r="AE52" s="15"/>
      <c r="AF52"/>
      <c r="AG52"/>
      <c r="AH52" s="19"/>
    </row>
    <row r="53" spans="1:34" ht="15.75" customHeight="1">
      <c r="A53"/>
      <c r="B53"/>
      <c r="C53"/>
      <c r="D53" s="30" t="s">
        <v>49</v>
      </c>
      <c r="E53" s="30"/>
      <c r="F53" s="30"/>
      <c r="G53" s="30"/>
      <c r="H53" s="30"/>
      <c r="I53" s="31">
        <f>IF(SUM(I42:I52)&gt;0,SUM(I42:I52),"")</f>
      </c>
      <c r="J53" s="31">
        <f>SUM(J42:J52)</f>
        <v>0</v>
      </c>
      <c r="K53" s="31">
        <f>SUM(K42:K52)</f>
        <v>0</v>
      </c>
      <c r="L53" s="31">
        <f>SUM(L42:L52)</f>
        <v>0</v>
      </c>
      <c r="M53" s="31">
        <f>SUM(M42:M52)</f>
        <v>0</v>
      </c>
      <c r="N53" s="31">
        <f>IF(SUM(N42:N52)&gt;0,SUM(N42:N52),"")</f>
      </c>
      <c r="O53" s="31">
        <f>SUM(O42:O52)</f>
        <v>0</v>
      </c>
      <c r="P53" s="31">
        <f>SUM(P42:P52)</f>
        <v>0</v>
      </c>
      <c r="Q53" s="31">
        <f>SUM(Q42:Q52)</f>
        <v>0</v>
      </c>
      <c r="R53" s="31">
        <f>SUM(R42:R52)</f>
        <v>0</v>
      </c>
      <c r="S53" s="31">
        <f>IF(SUM(S42:S52)&gt;0,SUM(S42:S52),"")</f>
      </c>
      <c r="T53" s="31"/>
      <c r="U53" s="31"/>
      <c r="V53" s="31"/>
      <c r="W53" s="31"/>
      <c r="X53" s="31">
        <f>IF(SUM(X42:X52)&gt;0,SUM(X42:X52),"")</f>
      </c>
      <c r="Y53" s="31"/>
      <c r="Z53" s="31">
        <f>IF(SUM(Z42:Z52)&gt;0,SUM(Z42:Z52),"")</f>
      </c>
      <c r="AA53" s="31"/>
      <c r="AB53" s="31">
        <f>IF(SUM(AB42:AB52)&gt;0,SUM(AB42:AB52),"")</f>
      </c>
      <c r="AC53" s="31"/>
      <c r="AD53" s="32">
        <f>IF(SUM(AD42:AD52)&gt;0,SUM(AD42:AD52),"")</f>
      </c>
      <c r="AE53" s="32"/>
      <c r="AF53"/>
      <c r="AG53"/>
      <c r="AH53" s="19"/>
    </row>
    <row r="54" spans="1:36" ht="15.75" customHeight="1">
      <c r="A54"/>
      <c r="B54"/>
      <c r="C54"/>
      <c r="D54" s="24" t="s">
        <v>50</v>
      </c>
      <c r="E54" s="24"/>
      <c r="F54" s="24"/>
      <c r="G54" s="24"/>
      <c r="H54" s="24"/>
      <c r="I54" s="33">
        <f>IF(I53="","",I41*I53)</f>
      </c>
      <c r="J54" s="33"/>
      <c r="K54" s="33"/>
      <c r="L54" s="33"/>
      <c r="M54" s="33"/>
      <c r="N54" s="33">
        <f>IF(N53="","",N41*N53)</f>
      </c>
      <c r="O54" s="33"/>
      <c r="P54" s="33"/>
      <c r="Q54" s="33"/>
      <c r="R54" s="33"/>
      <c r="S54" s="33">
        <f>IF(S53="","",S41*S53)</f>
      </c>
      <c r="T54" s="33"/>
      <c r="U54" s="33"/>
      <c r="V54" s="33"/>
      <c r="W54" s="33"/>
      <c r="X54" s="33">
        <f>IF(X53="","",X41*X53)</f>
      </c>
      <c r="Y54" s="33"/>
      <c r="Z54" s="33">
        <f>IF(Z53="","",Z41*Z53)</f>
      </c>
      <c r="AA54" s="33"/>
      <c r="AB54" s="33">
        <f>IF(AB53="","",AB41*AB53)</f>
      </c>
      <c r="AC54" s="33"/>
      <c r="AD54" s="34">
        <f>IF(AD53="","",AD41*AD53)</f>
      </c>
      <c r="AE54" s="34"/>
      <c r="AF54"/>
      <c r="AG54"/>
      <c r="AH54" s="19"/>
      <c r="AJ54" s="2">
        <f>SUM(I54:AD54)</f>
        <v>0</v>
      </c>
    </row>
    <row r="55" ht="15" customHeight="1"/>
    <row r="56" spans="1:256" ht="1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 s="12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 s="12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 s="12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 s="12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 s="12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 s="12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34" ht="39.75" customHeight="1">
      <c r="A62" s="13" t="s">
        <v>51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</row>
    <row r="63" spans="1:34" ht="21.75" customHeight="1">
      <c r="A63"/>
      <c r="M63" s="35" t="s">
        <v>52</v>
      </c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6" t="s">
        <v>53</v>
      </c>
      <c r="AD63" s="36"/>
      <c r="AE63" s="36"/>
      <c r="AF63" s="37" t="s">
        <v>54</v>
      </c>
      <c r="AG63" s="37"/>
      <c r="AH63" s="37"/>
    </row>
    <row r="64" spans="1:36" ht="63.75" customHeight="1">
      <c r="A64" s="38" t="s">
        <v>34</v>
      </c>
      <c r="B64" s="38"/>
      <c r="C64" s="38"/>
      <c r="D64" s="38"/>
      <c r="E64" s="38"/>
      <c r="F64" s="39" t="s">
        <v>55</v>
      </c>
      <c r="G64" s="39"/>
      <c r="H64" s="39"/>
      <c r="I64" s="39"/>
      <c r="J64" s="39"/>
      <c r="K64" s="39"/>
      <c r="L64" s="39"/>
      <c r="M64" s="40" t="s">
        <v>56</v>
      </c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1">
        <v>15</v>
      </c>
      <c r="AD64" s="41"/>
      <c r="AE64" s="41"/>
      <c r="AF64" s="28"/>
      <c r="AG64" s="28"/>
      <c r="AH64" s="28"/>
      <c r="AJ64" s="2">
        <f>AC64*AF64</f>
        <v>0</v>
      </c>
    </row>
    <row r="65" spans="1:36" ht="28.5" customHeight="1">
      <c r="A65" s="38" t="s">
        <v>35</v>
      </c>
      <c r="B65" s="38"/>
      <c r="C65" s="38"/>
      <c r="D65" s="38"/>
      <c r="E65" s="38"/>
      <c r="F65" s="39" t="s">
        <v>57</v>
      </c>
      <c r="G65" s="39"/>
      <c r="H65" s="39"/>
      <c r="I65" s="39"/>
      <c r="J65" s="39"/>
      <c r="K65" s="39"/>
      <c r="L65" s="39"/>
      <c r="M65" s="42" t="s">
        <v>58</v>
      </c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1">
        <v>20</v>
      </c>
      <c r="AD65" s="41"/>
      <c r="AE65" s="41"/>
      <c r="AF65" s="28"/>
      <c r="AG65" s="28"/>
      <c r="AH65" s="28"/>
      <c r="AJ65" s="2">
        <f>AC65*AF65</f>
        <v>0</v>
      </c>
    </row>
    <row r="66" spans="1:36" ht="15" customHeight="1">
      <c r="A66" s="38" t="s">
        <v>41</v>
      </c>
      <c r="B66" s="38"/>
      <c r="C66" s="38"/>
      <c r="D66" s="38"/>
      <c r="E66" s="38"/>
      <c r="F66" s="39" t="s">
        <v>59</v>
      </c>
      <c r="G66" s="39"/>
      <c r="H66" s="39"/>
      <c r="I66" s="39"/>
      <c r="J66" s="39"/>
      <c r="K66" s="39"/>
      <c r="L66" s="39"/>
      <c r="M66" s="42" t="s">
        <v>60</v>
      </c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1">
        <v>15</v>
      </c>
      <c r="AD66" s="41"/>
      <c r="AE66" s="41"/>
      <c r="AF66" s="28"/>
      <c r="AG66" s="28"/>
      <c r="AH66" s="28"/>
      <c r="AJ66" s="2">
        <f>AC66*AF66</f>
        <v>0</v>
      </c>
    </row>
    <row r="67" spans="1:36" ht="15" customHeight="1">
      <c r="A67" s="38"/>
      <c r="B67" s="38"/>
      <c r="C67" s="38"/>
      <c r="D67" s="38"/>
      <c r="E67" s="38"/>
      <c r="F67" s="39" t="s">
        <v>61</v>
      </c>
      <c r="G67" s="39"/>
      <c r="H67" s="39"/>
      <c r="I67" s="39"/>
      <c r="J67" s="39"/>
      <c r="K67" s="39"/>
      <c r="L67" s="39"/>
      <c r="M67" s="42" t="s">
        <v>62</v>
      </c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1">
        <v>0</v>
      </c>
      <c r="AD67" s="41"/>
      <c r="AE67" s="41"/>
      <c r="AF67" s="28"/>
      <c r="AG67" s="28"/>
      <c r="AH67" s="28"/>
      <c r="AJ67" s="2">
        <f>AC67*AF67</f>
        <v>0</v>
      </c>
    </row>
    <row r="68" spans="1:36" ht="31.5" customHeight="1">
      <c r="A68" s="38"/>
      <c r="B68" s="38"/>
      <c r="C68" s="38"/>
      <c r="D68" s="38"/>
      <c r="E68" s="38"/>
      <c r="F68" s="39" t="s">
        <v>63</v>
      </c>
      <c r="G68" s="39"/>
      <c r="H68" s="39"/>
      <c r="I68" s="39"/>
      <c r="J68" s="39"/>
      <c r="K68" s="39"/>
      <c r="L68" s="39"/>
      <c r="M68" s="42" t="s">
        <v>64</v>
      </c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1">
        <v>0</v>
      </c>
      <c r="AD68" s="41"/>
      <c r="AE68" s="41"/>
      <c r="AF68" s="28"/>
      <c r="AG68" s="28"/>
      <c r="AH68" s="28"/>
      <c r="AJ68" s="2">
        <f>AC68*AF68</f>
        <v>0</v>
      </c>
    </row>
    <row r="69" spans="1:36" ht="30.75" customHeight="1">
      <c r="A69" s="38" t="s">
        <v>44</v>
      </c>
      <c r="B69" s="38"/>
      <c r="C69" s="38"/>
      <c r="D69" s="38"/>
      <c r="E69" s="38"/>
      <c r="F69" s="39" t="s">
        <v>65</v>
      </c>
      <c r="G69" s="39"/>
      <c r="H69" s="39"/>
      <c r="I69" s="39"/>
      <c r="J69" s="39"/>
      <c r="K69" s="39"/>
      <c r="L69" s="39"/>
      <c r="M69" s="42" t="s">
        <v>60</v>
      </c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1">
        <v>15</v>
      </c>
      <c r="AD69" s="41"/>
      <c r="AE69" s="41"/>
      <c r="AF69" s="28"/>
      <c r="AG69" s="28"/>
      <c r="AH69" s="28"/>
      <c r="AJ69" s="2">
        <f>AC69*AF69</f>
        <v>0</v>
      </c>
    </row>
    <row r="70" spans="1:36" ht="16.5" customHeight="1">
      <c r="A70" s="38"/>
      <c r="B70" s="38"/>
      <c r="C70" s="38"/>
      <c r="D70" s="38"/>
      <c r="E70" s="38"/>
      <c r="F70" s="39" t="s">
        <v>66</v>
      </c>
      <c r="G70" s="39"/>
      <c r="H70" s="39"/>
      <c r="I70" s="39"/>
      <c r="J70" s="39"/>
      <c r="K70" s="39"/>
      <c r="L70" s="39"/>
      <c r="M70" s="42" t="s">
        <v>67</v>
      </c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1">
        <v>5</v>
      </c>
      <c r="AD70" s="41"/>
      <c r="AE70" s="41"/>
      <c r="AF70" s="28"/>
      <c r="AG70" s="28"/>
      <c r="AH70" s="28"/>
      <c r="AJ70" s="2">
        <f>AC70*AF70</f>
        <v>0</v>
      </c>
    </row>
    <row r="71" spans="1:36" ht="15" customHeight="1">
      <c r="A71" s="38"/>
      <c r="B71" s="38"/>
      <c r="C71" s="38"/>
      <c r="D71" s="38"/>
      <c r="E71" s="38"/>
      <c r="F71" s="39" t="s">
        <v>68</v>
      </c>
      <c r="G71" s="39"/>
      <c r="H71" s="39"/>
      <c r="I71" s="39"/>
      <c r="J71" s="39"/>
      <c r="K71" s="39"/>
      <c r="L71" s="39"/>
      <c r="M71" s="42" t="s">
        <v>69</v>
      </c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1">
        <v>15</v>
      </c>
      <c r="AD71" s="41"/>
      <c r="AE71" s="41"/>
      <c r="AF71" s="28"/>
      <c r="AG71" s="28"/>
      <c r="AH71" s="28"/>
      <c r="AJ71" s="2">
        <f>AC71*AF71</f>
        <v>0</v>
      </c>
    </row>
    <row r="72" spans="1:36" ht="28.5" customHeight="1">
      <c r="A72" s="38" t="s">
        <v>45</v>
      </c>
      <c r="B72" s="38"/>
      <c r="C72" s="38"/>
      <c r="D72" s="38"/>
      <c r="E72" s="38"/>
      <c r="F72" s="39" t="s">
        <v>70</v>
      </c>
      <c r="G72" s="39"/>
      <c r="H72" s="39"/>
      <c r="I72" s="39"/>
      <c r="J72" s="39"/>
      <c r="K72" s="39"/>
      <c r="L72" s="39"/>
      <c r="M72" s="42" t="s">
        <v>71</v>
      </c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1">
        <v>15</v>
      </c>
      <c r="AD72" s="41"/>
      <c r="AE72" s="41"/>
      <c r="AF72" s="28"/>
      <c r="AG72" s="28"/>
      <c r="AH72" s="28"/>
      <c r="AJ72" s="2">
        <f>AC72*AF72</f>
        <v>0</v>
      </c>
    </row>
    <row r="73" spans="1:36" ht="22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 s="43" t="s">
        <v>72</v>
      </c>
      <c r="Z73" s="43"/>
      <c r="AA73" s="43"/>
      <c r="AB73" s="43"/>
      <c r="AC73" s="34">
        <f>IF(AJ73=0,"",AJ73)</f>
      </c>
      <c r="AD73" s="34"/>
      <c r="AE73" s="34"/>
      <c r="AF73"/>
      <c r="AG73"/>
      <c r="AH73"/>
      <c r="AJ73" s="2">
        <f>SUM(AJ64:AJ72)</f>
        <v>0</v>
      </c>
    </row>
    <row r="74" spans="1:256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 s="12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34" ht="6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10:34" ht="15" customHeight="1">
      <c r="J76" s="1" t="s">
        <v>73</v>
      </c>
      <c r="U76" s="1" t="s">
        <v>74</v>
      </c>
      <c r="W76"/>
      <c r="X76" s="15"/>
      <c r="Y76" s="15"/>
      <c r="AF76"/>
      <c r="AG76"/>
      <c r="AH76"/>
    </row>
    <row r="77" spans="1:256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 s="12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 s="12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35:256" ht="6.75" customHeight="1">
      <c r="AI79"/>
      <c r="AJ79" s="12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5" customHeight="1">
      <c r="A80" s="44" t="s">
        <v>75</v>
      </c>
      <c r="B80" s="44"/>
      <c r="C80" s="44"/>
      <c r="D80" s="44"/>
      <c r="E80" s="44"/>
      <c r="F80" s="44"/>
      <c r="G80"/>
      <c r="H80" s="45"/>
      <c r="I80" s="45"/>
      <c r="J80" s="45"/>
      <c r="K80" s="45"/>
      <c r="L80"/>
      <c r="M80"/>
      <c r="N80"/>
      <c r="O80" s="9"/>
      <c r="P80" s="9"/>
      <c r="V80" s="9"/>
      <c r="W80" s="9"/>
      <c r="X80" s="9"/>
      <c r="Y80" s="9"/>
      <c r="Z80" s="9"/>
      <c r="AA80" s="9"/>
      <c r="AB80" s="9"/>
      <c r="AC80" s="9"/>
      <c r="AD80" s="9"/>
      <c r="AE80" s="46"/>
      <c r="AF80" s="46"/>
      <c r="AG80" s="46"/>
      <c r="AH80" s="46"/>
      <c r="AI80"/>
      <c r="AJ80" s="12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34" ht="6.75" customHeight="1">
      <c r="A81" s="9"/>
      <c r="H81"/>
      <c r="I81"/>
      <c r="J81"/>
      <c r="K81"/>
      <c r="M81" s="9"/>
      <c r="N81" s="9"/>
      <c r="O81" s="9"/>
      <c r="P81" s="9"/>
      <c r="V81" s="9"/>
      <c r="AE81" s="46"/>
      <c r="AF81" s="46"/>
      <c r="AG81" s="46"/>
      <c r="AH81" s="46"/>
    </row>
    <row r="82" spans="1:34" ht="16.5" customHeight="1">
      <c r="A82" s="9" t="s">
        <v>76</v>
      </c>
      <c r="G82" s="47" t="s">
        <v>77</v>
      </c>
      <c r="H82" s="48">
        <f>IF(X76="","",X76*0.5)</f>
      </c>
      <c r="I82" s="48"/>
      <c r="J82" s="48"/>
      <c r="K82" s="48"/>
      <c r="M82" s="9"/>
      <c r="N82" s="9"/>
      <c r="O82" s="9"/>
      <c r="P82" s="9"/>
      <c r="V82" s="9"/>
      <c r="AE82" s="46"/>
      <c r="AF82" s="46"/>
      <c r="AG82" s="46"/>
      <c r="AH82" s="46"/>
    </row>
    <row r="83" spans="1:34" ht="6.75" customHeight="1">
      <c r="A83" s="9"/>
      <c r="H83"/>
      <c r="I83"/>
      <c r="J83"/>
      <c r="K83"/>
      <c r="M83" s="9"/>
      <c r="N83" s="9"/>
      <c r="O83" s="9"/>
      <c r="P83" s="9"/>
      <c r="V83" s="9"/>
      <c r="AE83" s="46"/>
      <c r="AF83" s="46"/>
      <c r="AG83" s="46"/>
      <c r="AH83" s="46"/>
    </row>
    <row r="84" spans="1:34" ht="15.75" customHeight="1">
      <c r="A84" s="44" t="s">
        <v>78</v>
      </c>
      <c r="B84" s="44"/>
      <c r="C84" s="44"/>
      <c r="D84" s="44"/>
      <c r="E84" s="44"/>
      <c r="F84" s="44"/>
      <c r="G84" s="47" t="s">
        <v>77</v>
      </c>
      <c r="H84" s="49">
        <f>IF(AJ54=0,"",AJ54)</f>
      </c>
      <c r="I84" s="49"/>
      <c r="J84" s="49"/>
      <c r="K84" s="49"/>
      <c r="L84" s="50" t="s">
        <v>79</v>
      </c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</row>
    <row r="85" spans="13:16" ht="6.75" customHeight="1">
      <c r="M85" s="9"/>
      <c r="N85" s="9"/>
      <c r="O85" s="9"/>
      <c r="P85" s="9"/>
    </row>
    <row r="86" spans="1:34" ht="16.5" customHeight="1">
      <c r="A86" s="9" t="s">
        <v>80</v>
      </c>
      <c r="G86" s="47" t="s">
        <v>77</v>
      </c>
      <c r="H86" s="48">
        <f>IF(AC73="","",AC73)</f>
      </c>
      <c r="I86" s="48"/>
      <c r="J86" s="48"/>
      <c r="K86" s="48"/>
      <c r="M86" s="9"/>
      <c r="N86" s="9"/>
      <c r="O86" s="9"/>
      <c r="P86" s="9"/>
      <c r="V86" s="9"/>
      <c r="AE86" s="46"/>
      <c r="AF86" s="46"/>
      <c r="AG86" s="46"/>
      <c r="AH86" s="46"/>
    </row>
    <row r="87" spans="1:34" ht="6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16" ht="16.5" customHeight="1">
      <c r="A88" s="44" t="s">
        <v>81</v>
      </c>
      <c r="B88" s="44"/>
      <c r="C88" s="44"/>
      <c r="D88" s="44"/>
      <c r="E88" s="44"/>
      <c r="F88" s="44"/>
      <c r="G88" s="47" t="s">
        <v>77</v>
      </c>
      <c r="H88" s="45"/>
      <c r="I88" s="45"/>
      <c r="J88" s="45"/>
      <c r="K88" s="45"/>
      <c r="L88"/>
      <c r="M88"/>
      <c r="N88"/>
      <c r="O88"/>
      <c r="P88" s="9"/>
    </row>
    <row r="89" spans="13:16" ht="6.75" customHeight="1">
      <c r="M89" s="9"/>
      <c r="N89" s="9"/>
      <c r="O89" s="9"/>
      <c r="P89" s="9"/>
    </row>
    <row r="90" spans="1:34" ht="16.5" customHeight="1">
      <c r="A90" s="52" t="s">
        <v>82</v>
      </c>
      <c r="B90" s="52"/>
      <c r="C90" s="52"/>
      <c r="D90" s="52"/>
      <c r="E90" s="52"/>
      <c r="F90" s="52"/>
      <c r="G90" s="53" t="s">
        <v>83</v>
      </c>
      <c r="H90" s="54">
        <f>IF(SUM(H80:H88)=0,"",SUM(H80:H88))</f>
      </c>
      <c r="I90" s="54"/>
      <c r="J90" s="54"/>
      <c r="K90" s="54"/>
      <c r="L90"/>
      <c r="M90"/>
      <c r="N90"/>
      <c r="O90" s="9"/>
      <c r="P90" s="9"/>
      <c r="V90" s="9" t="s">
        <v>84</v>
      </c>
      <c r="W90" s="9"/>
      <c r="X90" s="9"/>
      <c r="Y90" s="9"/>
      <c r="Z90" s="9"/>
      <c r="AA90" s="9"/>
      <c r="AB90" s="9"/>
      <c r="AC90" s="9"/>
      <c r="AD90" s="9"/>
      <c r="AE90" s="49">
        <f>IF(H90="","",H90*0.3)</f>
      </c>
      <c r="AF90" s="49"/>
      <c r="AG90" s="49"/>
      <c r="AH90" s="49"/>
    </row>
    <row r="91" spans="13:16" ht="6.75" customHeight="1">
      <c r="M91" s="9"/>
      <c r="N91" s="9"/>
      <c r="O91" s="9"/>
      <c r="P91" s="9"/>
    </row>
    <row r="92" spans="1:36" s="56" customFormat="1" ht="19.5" customHeight="1">
      <c r="A92" s="55" t="s">
        <v>85</v>
      </c>
      <c r="B92" s="55"/>
      <c r="C92" s="55"/>
      <c r="D92" s="55"/>
      <c r="E92" s="55"/>
      <c r="F92" s="55"/>
      <c r="H92" s="57"/>
      <c r="I92" s="57"/>
      <c r="J92" s="57"/>
      <c r="K92" s="57"/>
      <c r="P92" s="58"/>
      <c r="V92" s="58" t="s">
        <v>86</v>
      </c>
      <c r="W92" s="58"/>
      <c r="X92" s="58"/>
      <c r="Y92" s="58"/>
      <c r="Z92" s="58"/>
      <c r="AA92" s="58"/>
      <c r="AB92" s="58"/>
      <c r="AC92" s="58"/>
      <c r="AD92" s="58"/>
      <c r="AE92" s="59">
        <f>IF(H92="","",H90-H92)</f>
      </c>
      <c r="AF92" s="59"/>
      <c r="AG92" s="59"/>
      <c r="AH92" s="59"/>
      <c r="AJ92" s="60"/>
    </row>
    <row r="93" spans="1:34" ht="19.5" customHeight="1">
      <c r="A93" s="44"/>
      <c r="B93" s="9"/>
      <c r="C93" s="9"/>
      <c r="D93" s="9"/>
      <c r="E93" s="9"/>
      <c r="F93" s="9"/>
      <c r="G93" s="61"/>
      <c r="H93" s="9"/>
      <c r="I93" s="9"/>
      <c r="J93" s="9"/>
      <c r="K93" s="9"/>
      <c r="L93" s="9"/>
      <c r="M93" s="9"/>
      <c r="N93" s="9"/>
      <c r="O93" s="9"/>
      <c r="P93" s="9"/>
      <c r="V93" s="9"/>
      <c r="W93" s="9"/>
      <c r="X93" s="9"/>
      <c r="Y93" s="9"/>
      <c r="Z93" s="9"/>
      <c r="AA93" s="9"/>
      <c r="AB93"/>
      <c r="AC93" s="9"/>
      <c r="AD93" s="9"/>
      <c r="AE93" s="61"/>
      <c r="AF93" s="58" t="s">
        <v>87</v>
      </c>
      <c r="AG93" s="62"/>
      <c r="AH93" s="62"/>
    </row>
    <row r="94" spans="1:34" ht="19.5" customHeight="1">
      <c r="A94" s="44"/>
      <c r="B94" s="9"/>
      <c r="C94" s="9"/>
      <c r="D94" s="9"/>
      <c r="E94" s="9"/>
      <c r="F94" s="9"/>
      <c r="G94" s="61"/>
      <c r="H94" s="9"/>
      <c r="I94" s="9"/>
      <c r="J94" s="9"/>
      <c r="K94" s="9"/>
      <c r="L94" s="9"/>
      <c r="M94" s="9"/>
      <c r="N94" s="9"/>
      <c r="O94" s="9"/>
      <c r="P94" s="9"/>
      <c r="V94" s="9"/>
      <c r="W94" s="9"/>
      <c r="X94" s="9"/>
      <c r="Y94" s="9"/>
      <c r="Z94" s="9"/>
      <c r="AA94" s="9"/>
      <c r="AB94"/>
      <c r="AC94" s="9"/>
      <c r="AD94" s="9"/>
      <c r="AE94" s="61"/>
      <c r="AF94" s="58"/>
      <c r="AG94" s="62"/>
      <c r="AH94" s="62"/>
    </row>
    <row r="95" spans="1:34" ht="42" customHeight="1">
      <c r="A95" s="13" t="s">
        <v>88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ht="11.25" customHeight="1">
      <c r="A96" s="44"/>
      <c r="B96" s="9"/>
      <c r="C96" s="9"/>
      <c r="D96" s="9"/>
      <c r="E96" s="9"/>
      <c r="F96" s="9"/>
      <c r="G96" s="61"/>
      <c r="H96" s="9"/>
      <c r="I96" s="9"/>
      <c r="J96" s="9"/>
      <c r="K96" s="9"/>
      <c r="L96" s="9"/>
      <c r="M96" s="9"/>
      <c r="N96" s="9"/>
      <c r="O96" s="9"/>
      <c r="P96" s="9"/>
      <c r="V96" s="9"/>
      <c r="W96" s="9"/>
      <c r="X96" s="9"/>
      <c r="Y96" s="9"/>
      <c r="Z96" s="9"/>
      <c r="AA96" s="9"/>
      <c r="AB96"/>
      <c r="AC96" s="9"/>
      <c r="AD96" s="9"/>
      <c r="AE96" s="61"/>
      <c r="AF96" s="58"/>
      <c r="AG96" s="62"/>
      <c r="AH96" s="62"/>
    </row>
    <row r="97" spans="1:34" ht="15" customHeight="1">
      <c r="A97" s="9"/>
      <c r="B97" s="44" t="s">
        <v>89</v>
      </c>
      <c r="C97" s="44"/>
      <c r="D97" s="44"/>
      <c r="E97" s="44"/>
      <c r="F97" s="44"/>
      <c r="G97" s="9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ht="3.75" customHeight="1"/>
    <row r="99" spans="1:34" ht="15" customHeight="1">
      <c r="A99" s="9"/>
      <c r="B99" s="44" t="s">
        <v>90</v>
      </c>
      <c r="C99" s="44"/>
      <c r="D99" s="44"/>
      <c r="E99" s="44"/>
      <c r="F99" s="44"/>
      <c r="G99" s="9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ht="3.75" customHeight="1"/>
    <row r="101" spans="1:34" ht="15" customHeight="1">
      <c r="A101" s="9"/>
      <c r="B101" s="44" t="s">
        <v>91</v>
      </c>
      <c r="C101" s="44"/>
      <c r="D101" s="44"/>
      <c r="E101" s="44"/>
      <c r="F101" s="44"/>
      <c r="G101" s="44"/>
      <c r="H101" s="44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</row>
    <row r="102" spans="1:8" ht="3.75" customHeight="1">
      <c r="A102" s="9"/>
      <c r="B102" s="44"/>
      <c r="C102" s="9"/>
      <c r="D102" s="9"/>
      <c r="E102" s="9"/>
      <c r="F102" s="9"/>
      <c r="G102" s="9"/>
      <c r="H102" s="9"/>
    </row>
    <row r="103" spans="1:34" ht="15" customHeight="1">
      <c r="A103" s="9"/>
      <c r="B103" s="44" t="s">
        <v>92</v>
      </c>
      <c r="C103" s="9"/>
      <c r="D103" s="9"/>
      <c r="E103" s="9"/>
      <c r="F103" s="9"/>
      <c r="G103" s="9"/>
      <c r="H103" s="9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</row>
    <row r="104" spans="1:34" ht="19.5" customHeight="1">
      <c r="A104" s="44"/>
      <c r="B104" s="9"/>
      <c r="C104" s="9"/>
      <c r="D104" s="9"/>
      <c r="E104" s="9"/>
      <c r="F104" s="9"/>
      <c r="G104" s="61"/>
      <c r="H104" s="9"/>
      <c r="I104" s="9"/>
      <c r="J104" s="9"/>
      <c r="K104" s="9"/>
      <c r="L104" s="9"/>
      <c r="M104" s="9"/>
      <c r="N104" s="9"/>
      <c r="O104" s="9"/>
      <c r="P104" s="9"/>
      <c r="V104" s="9"/>
      <c r="W104" s="9"/>
      <c r="X104" s="9"/>
      <c r="Y104" s="9"/>
      <c r="Z104" s="9"/>
      <c r="AA104" s="9"/>
      <c r="AB104"/>
      <c r="AC104" s="9"/>
      <c r="AD104" s="9"/>
      <c r="AE104" s="61"/>
      <c r="AF104" s="58"/>
      <c r="AG104" s="62"/>
      <c r="AH104" s="62"/>
    </row>
    <row r="105" spans="1:34" ht="19.5" customHeight="1">
      <c r="A105" s="44" t="s">
        <v>93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9"/>
      <c r="Z105" s="63"/>
      <c r="AA105" s="63"/>
      <c r="AB105" s="63"/>
      <c r="AC105" s="63"/>
      <c r="AD105" s="63"/>
      <c r="AE105" s="63"/>
      <c r="AF105" s="63"/>
      <c r="AG105" s="63"/>
      <c r="AH105" s="63"/>
    </row>
    <row r="106" spans="1:34" ht="15" customHeight="1">
      <c r="A106" s="44"/>
      <c r="B106" s="9"/>
      <c r="C106" s="9"/>
      <c r="D106" s="9"/>
      <c r="E106" s="9"/>
      <c r="F106" s="9"/>
      <c r="G106" s="61"/>
      <c r="H106" s="9"/>
      <c r="I106" s="9"/>
      <c r="J106" s="9"/>
      <c r="K106" s="9"/>
      <c r="L106" s="9"/>
      <c r="M106" s="9"/>
      <c r="N106" s="9"/>
      <c r="O106" s="9"/>
      <c r="P106" s="9"/>
      <c r="V106" s="9"/>
      <c r="W106" s="9"/>
      <c r="X106" s="9"/>
      <c r="Y106" s="9"/>
      <c r="Z106" s="9"/>
      <c r="AA106" s="9"/>
      <c r="AB106"/>
      <c r="AC106" s="9"/>
      <c r="AD106" s="9"/>
      <c r="AE106" s="61"/>
      <c r="AF106" s="58"/>
      <c r="AG106" s="62"/>
      <c r="AH106" s="62"/>
    </row>
    <row r="107" spans="1:34" ht="27" customHeight="1">
      <c r="A107" s="64" t="s">
        <v>94</v>
      </c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</row>
    <row r="108" spans="1:34" ht="19.5" customHeight="1">
      <c r="A108" s="44" t="s">
        <v>95</v>
      </c>
      <c r="B108" s="9"/>
      <c r="C108" s="9"/>
      <c r="D108" s="9"/>
      <c r="E108" s="9"/>
      <c r="F108" s="9"/>
      <c r="G108" s="61"/>
      <c r="H108" s="9"/>
      <c r="I108" s="9"/>
      <c r="J108" s="9"/>
      <c r="K108" s="9"/>
      <c r="L108" s="9"/>
      <c r="M108" s="9"/>
      <c r="N108" s="9"/>
      <c r="O108" s="9"/>
      <c r="P108" s="9"/>
      <c r="V108" s="9"/>
      <c r="W108" s="9"/>
      <c r="X108" s="9"/>
      <c r="Y108" s="9"/>
      <c r="Z108" s="9"/>
      <c r="AA108" s="9"/>
      <c r="AB108"/>
      <c r="AC108" s="9"/>
      <c r="AD108" s="9"/>
      <c r="AE108" s="61"/>
      <c r="AF108" s="58"/>
      <c r="AG108" s="62"/>
      <c r="AH108" s="62"/>
    </row>
    <row r="109" spans="1:34" ht="19.5" customHeight="1">
      <c r="A109" s="65"/>
      <c r="B109" s="66"/>
      <c r="C109" s="66"/>
      <c r="D109" s="66"/>
      <c r="E109" s="66"/>
      <c r="F109" s="66"/>
      <c r="G109" s="67"/>
      <c r="H109" s="66"/>
      <c r="I109" s="66"/>
      <c r="J109" s="66"/>
      <c r="K109" s="66"/>
      <c r="L109" s="66"/>
      <c r="M109" s="66"/>
      <c r="N109" s="66"/>
      <c r="O109" s="66"/>
      <c r="P109" s="66"/>
      <c r="Q109" s="68"/>
      <c r="R109" s="68"/>
      <c r="S109" s="68"/>
      <c r="T109" s="68"/>
      <c r="U109" s="68"/>
      <c r="V109" s="66"/>
      <c r="W109" s="66"/>
      <c r="X109" s="66"/>
      <c r="Y109" s="66"/>
      <c r="Z109" s="66"/>
      <c r="AA109" s="66"/>
      <c r="AB109" s="69"/>
      <c r="AC109" s="66"/>
      <c r="AD109" s="66"/>
      <c r="AE109" s="67"/>
      <c r="AF109" s="70"/>
      <c r="AG109" s="71"/>
      <c r="AH109" s="71"/>
    </row>
    <row r="110" spans="1:34" ht="19.5" customHeight="1">
      <c r="A110" s="65"/>
      <c r="B110" s="66"/>
      <c r="C110" s="66"/>
      <c r="D110" s="66"/>
      <c r="E110" s="66"/>
      <c r="F110" s="66"/>
      <c r="G110" s="67"/>
      <c r="H110" s="66"/>
      <c r="I110" s="66"/>
      <c r="J110" s="66"/>
      <c r="K110" s="66"/>
      <c r="L110" s="66"/>
      <c r="M110" s="66"/>
      <c r="N110" s="66"/>
      <c r="O110" s="66"/>
      <c r="P110" s="66"/>
      <c r="Q110" s="68"/>
      <c r="R110" s="68"/>
      <c r="S110" s="68"/>
      <c r="T110" s="68"/>
      <c r="U110" s="68"/>
      <c r="V110" s="66"/>
      <c r="W110" s="66"/>
      <c r="X110" s="66"/>
      <c r="Y110" s="66"/>
      <c r="Z110" s="66"/>
      <c r="AA110" s="66"/>
      <c r="AB110" s="69"/>
      <c r="AC110" s="66"/>
      <c r="AD110" s="66"/>
      <c r="AE110" s="67"/>
      <c r="AF110" s="70"/>
      <c r="AG110" s="71"/>
      <c r="AH110" s="71"/>
    </row>
    <row r="111" spans="1:34" ht="19.5" customHeight="1">
      <c r="A111" s="65"/>
      <c r="B111" s="66"/>
      <c r="C111" s="66"/>
      <c r="D111" s="66"/>
      <c r="E111" s="66"/>
      <c r="F111" s="66"/>
      <c r="G111" s="67"/>
      <c r="H111" s="66"/>
      <c r="I111" s="66"/>
      <c r="J111" s="66"/>
      <c r="K111" s="66"/>
      <c r="L111" s="66"/>
      <c r="M111" s="66"/>
      <c r="N111" s="66"/>
      <c r="O111" s="66"/>
      <c r="P111" s="66"/>
      <c r="Q111" s="68"/>
      <c r="R111" s="68"/>
      <c r="S111" s="68"/>
      <c r="T111" s="68"/>
      <c r="U111" s="68"/>
      <c r="V111" s="66"/>
      <c r="W111" s="66"/>
      <c r="X111" s="66"/>
      <c r="Y111" s="66"/>
      <c r="Z111" s="66"/>
      <c r="AA111" s="66"/>
      <c r="AB111" s="69"/>
      <c r="AC111" s="66"/>
      <c r="AD111" s="66"/>
      <c r="AE111" s="67"/>
      <c r="AF111" s="70"/>
      <c r="AG111" s="71"/>
      <c r="AH111" s="71"/>
    </row>
    <row r="112" spans="1:34" ht="19.5" customHeight="1">
      <c r="A112" s="65"/>
      <c r="B112" s="66"/>
      <c r="C112" s="66"/>
      <c r="D112" s="66"/>
      <c r="E112" s="66"/>
      <c r="F112" s="66"/>
      <c r="G112" s="67"/>
      <c r="H112" s="66"/>
      <c r="I112" s="66"/>
      <c r="J112" s="66"/>
      <c r="K112" s="66"/>
      <c r="L112" s="66"/>
      <c r="M112" s="66"/>
      <c r="N112" s="66"/>
      <c r="O112" s="66"/>
      <c r="P112" s="66"/>
      <c r="Q112" s="68"/>
      <c r="R112" s="68"/>
      <c r="S112" s="68"/>
      <c r="T112" s="68"/>
      <c r="U112" s="68"/>
      <c r="V112" s="66"/>
      <c r="W112" s="66"/>
      <c r="X112" s="66"/>
      <c r="Y112" s="66"/>
      <c r="Z112" s="66"/>
      <c r="AA112" s="66"/>
      <c r="AB112" s="69"/>
      <c r="AC112" s="66"/>
      <c r="AD112" s="66"/>
      <c r="AE112" s="67"/>
      <c r="AF112" s="70"/>
      <c r="AG112" s="71"/>
      <c r="AH112" s="71"/>
    </row>
    <row r="113" spans="1:34" ht="19.5" customHeight="1">
      <c r="A113" s="65"/>
      <c r="B113" s="66"/>
      <c r="C113" s="66"/>
      <c r="D113" s="66"/>
      <c r="E113" s="66"/>
      <c r="F113" s="66"/>
      <c r="G113" s="67"/>
      <c r="H113" s="66"/>
      <c r="I113" s="66"/>
      <c r="J113" s="66"/>
      <c r="K113" s="66"/>
      <c r="L113" s="66"/>
      <c r="M113" s="66"/>
      <c r="N113" s="66"/>
      <c r="O113" s="66"/>
      <c r="P113" s="66"/>
      <c r="Q113" s="68"/>
      <c r="R113" s="68"/>
      <c r="S113" s="68"/>
      <c r="T113" s="68"/>
      <c r="U113" s="68"/>
      <c r="V113" s="66"/>
      <c r="W113" s="66"/>
      <c r="X113" s="66"/>
      <c r="Y113" s="66"/>
      <c r="Z113" s="66"/>
      <c r="AA113" s="66"/>
      <c r="AB113" s="69"/>
      <c r="AC113" s="66"/>
      <c r="AD113" s="66"/>
      <c r="AE113" s="67"/>
      <c r="AF113" s="70"/>
      <c r="AG113" s="71"/>
      <c r="AH113" s="71"/>
    </row>
    <row r="114" spans="1:34" ht="7.5" customHeight="1">
      <c r="A114" s="44"/>
      <c r="B114" s="9"/>
      <c r="C114" s="9"/>
      <c r="D114" s="9"/>
      <c r="E114" s="9"/>
      <c r="F114" s="9"/>
      <c r="G114" s="61"/>
      <c r="H114" s="9"/>
      <c r="I114" s="9"/>
      <c r="J114" s="9"/>
      <c r="K114" s="9"/>
      <c r="L114" s="9"/>
      <c r="M114" s="9"/>
      <c r="N114" s="9"/>
      <c r="O114" s="9"/>
      <c r="P114" s="9"/>
      <c r="V114" s="9"/>
      <c r="W114" s="9"/>
      <c r="X114" s="9"/>
      <c r="Y114" s="9"/>
      <c r="Z114" s="9"/>
      <c r="AA114" s="9"/>
      <c r="AB114"/>
      <c r="AC114" s="9"/>
      <c r="AD114" s="9"/>
      <c r="AE114" s="61"/>
      <c r="AF114" s="58"/>
      <c r="AG114" s="62"/>
      <c r="AH114" s="62"/>
    </row>
    <row r="115" spans="31:34" ht="6.75" customHeight="1">
      <c r="AE115"/>
      <c r="AF115"/>
      <c r="AG115"/>
      <c r="AH115"/>
    </row>
    <row r="116" spans="1:34" ht="34.5" customHeight="1">
      <c r="A116" s="72" t="s">
        <v>96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</row>
    <row r="117" spans="1:34" ht="20.25" customHeight="1">
      <c r="A117" s="73" t="s">
        <v>97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</row>
    <row r="118" spans="1:34" ht="20.25" customHeight="1">
      <c r="A118" s="9" t="s">
        <v>98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</row>
    <row r="119" spans="1:34" ht="20.25" customHeight="1">
      <c r="A119" s="73" t="s">
        <v>99</v>
      </c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</row>
    <row r="120" ht="20.25" customHeight="1">
      <c r="A120" s="73" t="s">
        <v>100</v>
      </c>
    </row>
    <row r="121" ht="20.25" customHeight="1">
      <c r="A121" s="9" t="s">
        <v>101</v>
      </c>
    </row>
    <row r="122" spans="1:254" ht="20.25" customHeight="1">
      <c r="A122" s="73" t="s">
        <v>102</v>
      </c>
      <c r="AI122"/>
      <c r="AJ122" s="1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254" ht="20.25" customHeight="1">
      <c r="A123" s="73" t="s">
        <v>103</v>
      </c>
      <c r="AI123"/>
      <c r="AJ123" s="12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pans="1:34" ht="20.25" customHeight="1">
      <c r="A124" s="73" t="s">
        <v>104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36" s="20" customFormat="1" ht="21" customHeight="1">
      <c r="A125" s="75" t="s">
        <v>105</v>
      </c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6">
        <v>41729</v>
      </c>
      <c r="T125" s="76"/>
      <c r="U125" s="76"/>
      <c r="V125" s="76"/>
      <c r="W125" s="76">
        <v>41805</v>
      </c>
      <c r="X125" s="76"/>
      <c r="Y125" s="76"/>
      <c r="Z125" s="76"/>
      <c r="AA125" s="76">
        <v>41820</v>
      </c>
      <c r="AB125" s="76"/>
      <c r="AC125" s="76"/>
      <c r="AD125" s="76"/>
      <c r="AE125" s="77" t="s">
        <v>106</v>
      </c>
      <c r="AF125" s="77"/>
      <c r="AG125" s="77"/>
      <c r="AH125" s="77"/>
      <c r="AJ125" s="21"/>
    </row>
    <row r="126" spans="1:34" ht="18" customHeight="1">
      <c r="A126" s="78" t="s">
        <v>107</v>
      </c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9">
        <v>45</v>
      </c>
      <c r="T126" s="79"/>
      <c r="U126" s="79"/>
      <c r="V126" s="79"/>
      <c r="W126" s="79">
        <v>50</v>
      </c>
      <c r="X126" s="79"/>
      <c r="Y126" s="79"/>
      <c r="Z126" s="79"/>
      <c r="AA126" s="79">
        <v>55</v>
      </c>
      <c r="AB126" s="79"/>
      <c r="AC126" s="79"/>
      <c r="AD126" s="79"/>
      <c r="AE126" s="80">
        <v>60</v>
      </c>
      <c r="AF126" s="80"/>
      <c r="AG126" s="80"/>
      <c r="AH126" s="80"/>
    </row>
    <row r="127" spans="1:34" ht="18" customHeight="1">
      <c r="A127" s="78" t="s">
        <v>108</v>
      </c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9">
        <v>70</v>
      </c>
      <c r="T127" s="79"/>
      <c r="U127" s="79"/>
      <c r="V127" s="79"/>
      <c r="W127" s="79">
        <v>80</v>
      </c>
      <c r="X127" s="79"/>
      <c r="Y127" s="79"/>
      <c r="Z127" s="79"/>
      <c r="AA127" s="79">
        <v>85</v>
      </c>
      <c r="AB127" s="79"/>
      <c r="AC127" s="79"/>
      <c r="AD127" s="79"/>
      <c r="AE127" s="79">
        <v>90</v>
      </c>
      <c r="AF127" s="79"/>
      <c r="AG127" s="79"/>
      <c r="AH127" s="79"/>
    </row>
    <row r="128" spans="1:34" ht="18" customHeight="1">
      <c r="A128" s="78" t="s">
        <v>109</v>
      </c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9">
        <v>20</v>
      </c>
      <c r="T128" s="79"/>
      <c r="U128" s="79"/>
      <c r="V128" s="79"/>
      <c r="W128" s="79">
        <v>25</v>
      </c>
      <c r="X128" s="79"/>
      <c r="Y128" s="79"/>
      <c r="Z128" s="79"/>
      <c r="AA128" s="79">
        <v>30</v>
      </c>
      <c r="AB128" s="79"/>
      <c r="AC128" s="79"/>
      <c r="AD128" s="79"/>
      <c r="AE128" s="79">
        <v>35</v>
      </c>
      <c r="AF128" s="79"/>
      <c r="AG128" s="79"/>
      <c r="AH128" s="79"/>
    </row>
    <row r="129" spans="1:34" ht="18" customHeight="1">
      <c r="A129" s="78" t="s">
        <v>110</v>
      </c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9">
        <v>55</v>
      </c>
      <c r="T129" s="79"/>
      <c r="U129" s="79"/>
      <c r="V129" s="79"/>
      <c r="W129" s="79">
        <v>60</v>
      </c>
      <c r="X129" s="79"/>
      <c r="Y129" s="79"/>
      <c r="Z129" s="79"/>
      <c r="AA129" s="79">
        <v>65</v>
      </c>
      <c r="AB129" s="79"/>
      <c r="AC129" s="79"/>
      <c r="AD129" s="79"/>
      <c r="AE129" s="79">
        <v>70</v>
      </c>
      <c r="AF129" s="79"/>
      <c r="AG129" s="79"/>
      <c r="AH129" s="79"/>
    </row>
    <row r="130" spans="1:34" ht="18" customHeight="1">
      <c r="A130" s="78" t="s">
        <v>111</v>
      </c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9">
        <v>25</v>
      </c>
      <c r="T130" s="79"/>
      <c r="U130" s="79"/>
      <c r="V130" s="79"/>
      <c r="W130" s="79">
        <v>30</v>
      </c>
      <c r="X130" s="79"/>
      <c r="Y130" s="79"/>
      <c r="Z130" s="79"/>
      <c r="AA130" s="79">
        <v>35</v>
      </c>
      <c r="AB130" s="79"/>
      <c r="AC130" s="79"/>
      <c r="AD130" s="79"/>
      <c r="AE130" s="79">
        <v>40</v>
      </c>
      <c r="AF130" s="79"/>
      <c r="AG130" s="79"/>
      <c r="AH130" s="79"/>
    </row>
    <row r="131" spans="1:2" ht="16.5" customHeight="1">
      <c r="A131"/>
      <c r="B131" s="81" t="s">
        <v>112</v>
      </c>
    </row>
    <row r="132" spans="1:34" ht="18" customHeight="1">
      <c r="A132"/>
      <c r="B132" s="82"/>
      <c r="C132" s="82" t="s">
        <v>113</v>
      </c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</row>
    <row r="133" spans="1:34" ht="18" customHeight="1">
      <c r="A133"/>
      <c r="B133" s="82"/>
      <c r="C133" s="82" t="s">
        <v>114</v>
      </c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</row>
    <row r="134" spans="1:34" ht="18" customHeight="1">
      <c r="A134"/>
      <c r="B134" s="82"/>
      <c r="C134" s="82" t="s">
        <v>115</v>
      </c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</row>
    <row r="135" spans="1:34" ht="18" customHeight="1">
      <c r="A135"/>
      <c r="B135" s="82"/>
      <c r="C135" s="82" t="s">
        <v>116</v>
      </c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</row>
    <row r="136" spans="1:34" ht="18" customHeight="1">
      <c r="A136"/>
      <c r="B136" s="82"/>
      <c r="C136" s="82" t="s">
        <v>117</v>
      </c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</row>
    <row r="137" spans="1:34" ht="18" customHeight="1">
      <c r="A137"/>
      <c r="B137" s="82"/>
      <c r="C137" s="82" t="s">
        <v>118</v>
      </c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</row>
    <row r="138" spans="1:34" ht="18" customHeight="1">
      <c r="A138"/>
      <c r="B138" s="82"/>
      <c r="C138" s="82" t="s">
        <v>119</v>
      </c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</row>
    <row r="139" spans="1:34" ht="18" customHeight="1">
      <c r="A139"/>
      <c r="B139" s="82"/>
      <c r="C139" s="82" t="s">
        <v>120</v>
      </c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</row>
    <row r="140" spans="1:34" ht="18" customHeight="1">
      <c r="A140"/>
      <c r="B140" s="82"/>
      <c r="C140" s="82" t="s">
        <v>121</v>
      </c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</row>
    <row r="141" spans="1:34" ht="18" customHeight="1">
      <c r="A141"/>
      <c r="B141" s="82"/>
      <c r="C141" s="82" t="s">
        <v>122</v>
      </c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</row>
    <row r="142" spans="1:34" ht="18" customHeight="1">
      <c r="A142"/>
      <c r="B142" s="82"/>
      <c r="C142" s="82" t="s">
        <v>123</v>
      </c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</row>
    <row r="143" spans="1:34" ht="18" customHeight="1">
      <c r="A143"/>
      <c r="B143" s="83"/>
      <c r="C143" s="83" t="s">
        <v>124</v>
      </c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</row>
    <row r="144" spans="1:36" s="84" customFormat="1" ht="18" customHeight="1">
      <c r="A144"/>
      <c r="C144" s="84" t="s">
        <v>125</v>
      </c>
      <c r="AJ144" s="85"/>
    </row>
    <row r="145" spans="3:36" s="84" customFormat="1" ht="18" customHeight="1">
      <c r="C145" s="84" t="s">
        <v>126</v>
      </c>
      <c r="AJ145" s="85"/>
    </row>
    <row r="146" s="84" customFormat="1" ht="15" customHeight="1">
      <c r="AJ146" s="85"/>
    </row>
    <row r="147" spans="1:34" ht="16.5" customHeight="1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</row>
    <row r="148" spans="1:34" ht="79.5" customHeight="1">
      <c r="A148" s="87" t="s">
        <v>127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</row>
    <row r="149" spans="1:36" s="89" customFormat="1" ht="26.25" customHeight="1">
      <c r="A149" s="88" t="s">
        <v>128</v>
      </c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J149" s="90"/>
    </row>
    <row r="150" spans="1:2" ht="18" customHeight="1">
      <c r="A150"/>
      <c r="B150" s="91" t="s">
        <v>129</v>
      </c>
    </row>
    <row r="151" spans="1:34" ht="18" customHeight="1">
      <c r="A151" s="91" t="s">
        <v>130</v>
      </c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</row>
    <row r="152" spans="1:34" ht="18" customHeight="1">
      <c r="A152" s="91" t="s">
        <v>131</v>
      </c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</row>
    <row r="153" ht="18" customHeight="1"/>
    <row r="154" spans="1:34" ht="18" customHeight="1">
      <c r="A154"/>
      <c r="B154" s="91" t="s">
        <v>132</v>
      </c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" t="s">
        <v>133</v>
      </c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</row>
    <row r="155" spans="1:2" ht="18" customHeight="1">
      <c r="A155" s="20" t="s">
        <v>134</v>
      </c>
      <c r="B155" s="91"/>
    </row>
    <row r="156" spans="1:16" ht="18" customHeight="1">
      <c r="A156" s="20" t="s">
        <v>135</v>
      </c>
      <c r="B156" s="91"/>
      <c r="P156" s="20" t="s">
        <v>136</v>
      </c>
    </row>
    <row r="157" ht="18" customHeight="1"/>
    <row r="158" spans="1:36" s="20" customFormat="1" ht="18" customHeight="1">
      <c r="A158" s="92" t="s">
        <v>137</v>
      </c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J158" s="21"/>
    </row>
    <row r="159" ht="6.75" customHeight="1"/>
    <row r="160" ht="18" customHeight="1">
      <c r="A160" s="1" t="s">
        <v>138</v>
      </c>
    </row>
    <row r="161" spans="1:2" ht="18" customHeight="1">
      <c r="A161" s="93" t="s">
        <v>139</v>
      </c>
      <c r="B161" s="91"/>
    </row>
    <row r="162" spans="1:2" ht="18" customHeight="1">
      <c r="A162" s="20" t="s">
        <v>140</v>
      </c>
      <c r="B162" s="91"/>
    </row>
    <row r="163" ht="18" customHeight="1"/>
  </sheetData>
  <sheetProtection password="CAFD" sheet="1" selectLockedCells="1"/>
  <mergeCells count="283">
    <mergeCell ref="A1:AH1"/>
    <mergeCell ref="G2:AH2"/>
    <mergeCell ref="G3:AH3"/>
    <mergeCell ref="G4:AH4"/>
    <mergeCell ref="G5:AH5"/>
    <mergeCell ref="G6:AH6"/>
    <mergeCell ref="A8:F8"/>
    <mergeCell ref="G8:M8"/>
    <mergeCell ref="O8:T8"/>
    <mergeCell ref="U8:AH8"/>
    <mergeCell ref="A10:O10"/>
    <mergeCell ref="P10:AH10"/>
    <mergeCell ref="A12:AH12"/>
    <mergeCell ref="A14:G14"/>
    <mergeCell ref="H14:AH14"/>
    <mergeCell ref="A16:E16"/>
    <mergeCell ref="F16:U16"/>
    <mergeCell ref="W16:AA16"/>
    <mergeCell ref="AC16:AH16"/>
    <mergeCell ref="A21:AH21"/>
    <mergeCell ref="A23:E23"/>
    <mergeCell ref="G23:H23"/>
    <mergeCell ref="M23:Q23"/>
    <mergeCell ref="S23:T23"/>
    <mergeCell ref="Y23:AE23"/>
    <mergeCell ref="AG23:AH23"/>
    <mergeCell ref="A25:G25"/>
    <mergeCell ref="H25:AH25"/>
    <mergeCell ref="A27:F27"/>
    <mergeCell ref="H27:AH27"/>
    <mergeCell ref="A29:T29"/>
    <mergeCell ref="V29:W29"/>
    <mergeCell ref="Y29:AE29"/>
    <mergeCell ref="AG29:AH29"/>
    <mergeCell ref="A31:F31"/>
    <mergeCell ref="I31:L31"/>
    <mergeCell ref="M31:N31"/>
    <mergeCell ref="P31:T31"/>
    <mergeCell ref="W31:Z31"/>
    <mergeCell ref="AA31:AB31"/>
    <mergeCell ref="AD31:AH31"/>
    <mergeCell ref="A33:G33"/>
    <mergeCell ref="I33:P33"/>
    <mergeCell ref="R33:Y33"/>
    <mergeCell ref="AA33:AH33"/>
    <mergeCell ref="AB35:AC35"/>
    <mergeCell ref="D39:H40"/>
    <mergeCell ref="I39:M40"/>
    <mergeCell ref="N39:R40"/>
    <mergeCell ref="S39:W40"/>
    <mergeCell ref="X39:AE39"/>
    <mergeCell ref="X40:Y40"/>
    <mergeCell ref="Z40:AA40"/>
    <mergeCell ref="AB40:AC40"/>
    <mergeCell ref="AD40:AE40"/>
    <mergeCell ref="D41:H41"/>
    <mergeCell ref="I41:M41"/>
    <mergeCell ref="N41:R41"/>
    <mergeCell ref="S41:W41"/>
    <mergeCell ref="X41:Y41"/>
    <mergeCell ref="Z41:AA41"/>
    <mergeCell ref="AB41:AC41"/>
    <mergeCell ref="AD41:AE41"/>
    <mergeCell ref="D42:H42"/>
    <mergeCell ref="I42:M42"/>
    <mergeCell ref="N42:R42"/>
    <mergeCell ref="S42:W42"/>
    <mergeCell ref="X42:Y42"/>
    <mergeCell ref="Z42:AA42"/>
    <mergeCell ref="AB42:AC42"/>
    <mergeCell ref="AD42:AE42"/>
    <mergeCell ref="D43:H43"/>
    <mergeCell ref="I43:M43"/>
    <mergeCell ref="N43:R43"/>
    <mergeCell ref="S43:W43"/>
    <mergeCell ref="X43:Y43"/>
    <mergeCell ref="Z43:AA43"/>
    <mergeCell ref="AB43:AC43"/>
    <mergeCell ref="AD43:AE43"/>
    <mergeCell ref="D44:H44"/>
    <mergeCell ref="I44:M44"/>
    <mergeCell ref="N44:R44"/>
    <mergeCell ref="S44:W44"/>
    <mergeCell ref="X44:Y44"/>
    <mergeCell ref="Z44:AA44"/>
    <mergeCell ref="AB44:AC44"/>
    <mergeCell ref="AD44:AE44"/>
    <mergeCell ref="D45:H45"/>
    <mergeCell ref="I45:M45"/>
    <mergeCell ref="N45:R45"/>
    <mergeCell ref="S45:W45"/>
    <mergeCell ref="X45:Y45"/>
    <mergeCell ref="Z45:AA45"/>
    <mergeCell ref="AB45:AC45"/>
    <mergeCell ref="AD45:AE45"/>
    <mergeCell ref="D46:H46"/>
    <mergeCell ref="I46:M46"/>
    <mergeCell ref="N46:R46"/>
    <mergeCell ref="S46:W46"/>
    <mergeCell ref="X46:Y46"/>
    <mergeCell ref="Z46:AA46"/>
    <mergeCell ref="AB46:AC46"/>
    <mergeCell ref="AD46:AE46"/>
    <mergeCell ref="D47:H47"/>
    <mergeCell ref="I47:M47"/>
    <mergeCell ref="N47:R47"/>
    <mergeCell ref="S47:W47"/>
    <mergeCell ref="X47:Y47"/>
    <mergeCell ref="Z47:AA47"/>
    <mergeCell ref="AB47:AC47"/>
    <mergeCell ref="AD47:AE47"/>
    <mergeCell ref="D48:H48"/>
    <mergeCell ref="I48:M48"/>
    <mergeCell ref="N48:R48"/>
    <mergeCell ref="S48:W48"/>
    <mergeCell ref="X48:Y48"/>
    <mergeCell ref="Z48:AA48"/>
    <mergeCell ref="AB48:AC48"/>
    <mergeCell ref="AD48:AE48"/>
    <mergeCell ref="D49:H49"/>
    <mergeCell ref="I49:M49"/>
    <mergeCell ref="N49:R49"/>
    <mergeCell ref="S49:W49"/>
    <mergeCell ref="X49:Y49"/>
    <mergeCell ref="Z49:AA49"/>
    <mergeCell ref="AB49:AC49"/>
    <mergeCell ref="AD49:AE49"/>
    <mergeCell ref="D50:H50"/>
    <mergeCell ref="I50:M50"/>
    <mergeCell ref="N50:R50"/>
    <mergeCell ref="S50:W50"/>
    <mergeCell ref="X50:Y50"/>
    <mergeCell ref="Z50:AA50"/>
    <mergeCell ref="AB50:AC50"/>
    <mergeCell ref="AD50:AE50"/>
    <mergeCell ref="D51:H51"/>
    <mergeCell ref="I51:M51"/>
    <mergeCell ref="N51:R51"/>
    <mergeCell ref="S51:W51"/>
    <mergeCell ref="X51:Y51"/>
    <mergeCell ref="Z51:AA51"/>
    <mergeCell ref="AB51:AC51"/>
    <mergeCell ref="AD51:AE51"/>
    <mergeCell ref="D52:H52"/>
    <mergeCell ref="I52:M52"/>
    <mergeCell ref="N52:R52"/>
    <mergeCell ref="S52:W52"/>
    <mergeCell ref="X52:Y52"/>
    <mergeCell ref="Z52:AA52"/>
    <mergeCell ref="AB52:AC52"/>
    <mergeCell ref="AD52:AE52"/>
    <mergeCell ref="D53:H53"/>
    <mergeCell ref="I53:M53"/>
    <mergeCell ref="N53:R53"/>
    <mergeCell ref="S53:W53"/>
    <mergeCell ref="X53:Y53"/>
    <mergeCell ref="Z53:AA53"/>
    <mergeCell ref="AB53:AC53"/>
    <mergeCell ref="AD53:AE53"/>
    <mergeCell ref="D54:H54"/>
    <mergeCell ref="I54:M54"/>
    <mergeCell ref="N54:R54"/>
    <mergeCell ref="S54:W54"/>
    <mergeCell ref="X54:Y54"/>
    <mergeCell ref="Z54:AA54"/>
    <mergeCell ref="AB54:AC54"/>
    <mergeCell ref="AD54:AE54"/>
    <mergeCell ref="A62:AH62"/>
    <mergeCell ref="M63:AB63"/>
    <mergeCell ref="AC63:AE63"/>
    <mergeCell ref="AF63:AH63"/>
    <mergeCell ref="A64:E64"/>
    <mergeCell ref="F64:L64"/>
    <mergeCell ref="M64:AB64"/>
    <mergeCell ref="AC64:AE64"/>
    <mergeCell ref="AF64:AH64"/>
    <mergeCell ref="A65:E65"/>
    <mergeCell ref="F65:L65"/>
    <mergeCell ref="M65:AB65"/>
    <mergeCell ref="AC65:AE65"/>
    <mergeCell ref="AF65:AH65"/>
    <mergeCell ref="A66:E68"/>
    <mergeCell ref="F66:L66"/>
    <mergeCell ref="M66:AB66"/>
    <mergeCell ref="AC66:AE66"/>
    <mergeCell ref="AF66:AH66"/>
    <mergeCell ref="F67:L67"/>
    <mergeCell ref="M67:AB67"/>
    <mergeCell ref="AC67:AE67"/>
    <mergeCell ref="AF67:AH67"/>
    <mergeCell ref="F68:L68"/>
    <mergeCell ref="M68:AB68"/>
    <mergeCell ref="AC68:AE68"/>
    <mergeCell ref="AF68:AH68"/>
    <mergeCell ref="A69:E71"/>
    <mergeCell ref="F69:L69"/>
    <mergeCell ref="M69:AB69"/>
    <mergeCell ref="AC69:AE69"/>
    <mergeCell ref="AF69:AH69"/>
    <mergeCell ref="F70:L70"/>
    <mergeCell ref="M70:AB70"/>
    <mergeCell ref="AC70:AE70"/>
    <mergeCell ref="AF70:AH70"/>
    <mergeCell ref="F71:L71"/>
    <mergeCell ref="M71:AB71"/>
    <mergeCell ref="AC71:AE71"/>
    <mergeCell ref="AF71:AH71"/>
    <mergeCell ref="A72:E72"/>
    <mergeCell ref="F72:L72"/>
    <mergeCell ref="M72:AB72"/>
    <mergeCell ref="AC72:AE72"/>
    <mergeCell ref="AF72:AH72"/>
    <mergeCell ref="Y73:AB73"/>
    <mergeCell ref="AC73:AE73"/>
    <mergeCell ref="X76:Y76"/>
    <mergeCell ref="A80:F80"/>
    <mergeCell ref="H80:K80"/>
    <mergeCell ref="V80:AD80"/>
    <mergeCell ref="AE80:AH80"/>
    <mergeCell ref="H82:K82"/>
    <mergeCell ref="A84:F84"/>
    <mergeCell ref="H84:K84"/>
    <mergeCell ref="L84:W84"/>
    <mergeCell ref="X84:AH84"/>
    <mergeCell ref="H86:K86"/>
    <mergeCell ref="A88:F88"/>
    <mergeCell ref="H88:K88"/>
    <mergeCell ref="A90:F90"/>
    <mergeCell ref="H90:K90"/>
    <mergeCell ref="V90:AD90"/>
    <mergeCell ref="AE90:AH90"/>
    <mergeCell ref="A92:F92"/>
    <mergeCell ref="H92:K92"/>
    <mergeCell ref="V92:AD92"/>
    <mergeCell ref="AE92:AH92"/>
    <mergeCell ref="A95:AH95"/>
    <mergeCell ref="B97:F97"/>
    <mergeCell ref="H97:AH97"/>
    <mergeCell ref="B99:F99"/>
    <mergeCell ref="H99:AH99"/>
    <mergeCell ref="B101:H101"/>
    <mergeCell ref="I101:AH101"/>
    <mergeCell ref="I103:AH103"/>
    <mergeCell ref="A105:X105"/>
    <mergeCell ref="Z105:AH105"/>
    <mergeCell ref="A107:AH107"/>
    <mergeCell ref="A116:AH116"/>
    <mergeCell ref="A125:R125"/>
    <mergeCell ref="S125:V125"/>
    <mergeCell ref="W125:Z125"/>
    <mergeCell ref="AA125:AD125"/>
    <mergeCell ref="AE125:AH125"/>
    <mergeCell ref="A126:R126"/>
    <mergeCell ref="S126:V126"/>
    <mergeCell ref="W126:Z126"/>
    <mergeCell ref="AA126:AD126"/>
    <mergeCell ref="AE126:AH126"/>
    <mergeCell ref="A127:R127"/>
    <mergeCell ref="S127:V127"/>
    <mergeCell ref="W127:Z127"/>
    <mergeCell ref="AA127:AD127"/>
    <mergeCell ref="AE127:AH127"/>
    <mergeCell ref="A128:R128"/>
    <mergeCell ref="S128:V128"/>
    <mergeCell ref="W128:Z128"/>
    <mergeCell ref="AA128:AD128"/>
    <mergeCell ref="AE128:AH128"/>
    <mergeCell ref="A129:R129"/>
    <mergeCell ref="S129:V129"/>
    <mergeCell ref="W129:Z129"/>
    <mergeCell ref="AA129:AD129"/>
    <mergeCell ref="AE129:AH129"/>
    <mergeCell ref="A130:R130"/>
    <mergeCell ref="S130:V130"/>
    <mergeCell ref="W130:Z130"/>
    <mergeCell ref="AA130:AD130"/>
    <mergeCell ref="AE130:AH130"/>
    <mergeCell ref="A147:AH147"/>
    <mergeCell ref="A148:AH148"/>
    <mergeCell ref="A149:AH149"/>
    <mergeCell ref="A151:AH151"/>
    <mergeCell ref="A152:AH152"/>
    <mergeCell ref="A158:AH158"/>
  </mergeCells>
  <dataValidations count="5">
    <dataValidation type="list" operator="equal" allowBlank="1" showErrorMessage="1" sqref="G23">
      <formula1>"Jes,Ne,"</formula1>
    </dataValidation>
    <dataValidation type="list" operator="equal" allowBlank="1" showErrorMessage="1" sqref="S23 AG23 V29 AG29">
      <formula1>"Jes,Ne"</formula1>
    </dataValidation>
    <dataValidation type="list" operator="equal" allowBlank="1" showErrorMessage="1" sqref="M31 AA31">
      <formula1>"01,02,03,04,05,06,07,08,09,10,11,12,13,14,15,16,17,18,19,20,21,22,23,24,25,26,27,28,29,30,31"</formula1>
    </dataValidation>
    <dataValidation type="list" operator="equal" allowBlank="1" showErrorMessage="1" sqref="P31 AD31">
      <formula1>"Julio,Aŭgusto"</formula1>
    </dataValidation>
    <dataValidation errorStyle="warning" type="list" operator="equal" allowBlank="1" showErrorMessage="1" sqref="I33 AA33">
      <formula1>"mi informos poste,aviadilo,trajno,buso,aŭto"</formula1>
    </dataValidation>
  </dataValidations>
  <hyperlinks>
    <hyperlink ref="A161" r:id="rId1" display="Retpoŝte : satdinan2014@gmail.com"/>
  </hyperlinks>
  <printOptions horizontalCentered="1"/>
  <pageMargins left="0.46597222222222223" right="0.29583333333333334" top="0.42777777777777776" bottom="0.5375" header="0.5118055555555555" footer="0.5118055555555555"/>
  <pageSetup firstPageNumber="1" useFirstPageNumber="1" horizontalDpi="300" verticalDpi="300" orientation="portrait" paperSize="9" scale="78"/>
  <rowBreaks count="1" manualBreakCount="1">
    <brk id="113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Guy </cp:lastModifiedBy>
  <cp:lastPrinted>2013-11-11T16:29:29Z</cp:lastPrinted>
  <dcterms:created xsi:type="dcterms:W3CDTF">2012-09-19T20:23:33Z</dcterms:created>
  <dcterms:modified xsi:type="dcterms:W3CDTF">2014-05-09T17:05:41Z</dcterms:modified>
  <cp:category/>
  <cp:version/>
  <cp:contentType/>
  <cp:contentStatus/>
  <cp:revision>18</cp:revision>
</cp:coreProperties>
</file>